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Projekte20\2039_BlauesBand_Brandenburg\Bericht\C_Ziele_und_Maßnahmen_Oder\C9_Synergien_Naturschutz\"/>
    </mc:Choice>
  </mc:AlternateContent>
  <bookViews>
    <workbookView xWindow="0" yWindow="0" windowWidth="20160" windowHeight="8097" activeTab="4"/>
  </bookViews>
  <sheets>
    <sheet name="FFH" sheetId="1" r:id="rId1"/>
    <sheet name="SPA" sheetId="2" r:id="rId2"/>
    <sheet name="NSG" sheetId="3" r:id="rId3"/>
    <sheet name="NatP_UO" sheetId="7" r:id="rId4"/>
    <sheet name="LRT" sheetId="4" r:id="rId5"/>
    <sheet name="Bewertungsmatrix" sheetId="5" r:id="rId6"/>
  </sheets>
  <definedNames>
    <definedName name="_xlnm._FilterDatabase" localSheetId="0" hidden="1">FFH!$A$1:$O$95</definedName>
    <definedName name="_xlnm._FilterDatabase" localSheetId="4" hidden="1">LRT!$A$1:$K$273</definedName>
    <definedName name="_xlnm._FilterDatabase" localSheetId="3" hidden="1">NatP_UO!$A$1:$L$7</definedName>
    <definedName name="_xlnm._FilterDatabase" localSheetId="2" hidden="1">NSG!$A$1:$U$60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9" i="3" l="1"/>
  <c r="M20" i="3"/>
  <c r="M43" i="3" l="1"/>
  <c r="M3" i="3"/>
  <c r="M4" i="3"/>
  <c r="M5" i="3"/>
  <c r="M6" i="3"/>
  <c r="M7" i="3"/>
  <c r="M8" i="3"/>
  <c r="M9" i="3"/>
  <c r="M10" i="3"/>
  <c r="M11" i="3"/>
  <c r="M12" i="3"/>
  <c r="M13" i="3"/>
  <c r="M14" i="3"/>
  <c r="M15" i="3"/>
  <c r="M16" i="3"/>
  <c r="M17" i="3"/>
  <c r="M18" i="3"/>
  <c r="M21" i="3"/>
  <c r="M22" i="3"/>
  <c r="M23" i="3"/>
  <c r="M24" i="3"/>
  <c r="M25" i="3"/>
  <c r="M26" i="3"/>
  <c r="M27" i="3"/>
  <c r="M28" i="3"/>
  <c r="M29" i="3"/>
  <c r="M30" i="3"/>
  <c r="M31" i="3"/>
  <c r="M32" i="3"/>
  <c r="M33" i="3"/>
  <c r="M34" i="3"/>
  <c r="M35" i="3"/>
  <c r="M36" i="3"/>
  <c r="M37" i="3"/>
  <c r="M38" i="3"/>
  <c r="M39" i="3"/>
  <c r="M40" i="3"/>
  <c r="M41" i="3"/>
  <c r="M42" i="3"/>
  <c r="M44" i="3"/>
  <c r="M45" i="3"/>
  <c r="M46" i="3"/>
  <c r="M47" i="3"/>
  <c r="M48" i="3"/>
  <c r="M49" i="3"/>
  <c r="M50" i="3"/>
  <c r="M51" i="3"/>
  <c r="M52" i="3"/>
  <c r="M53" i="3"/>
  <c r="M54" i="3"/>
  <c r="M55" i="3"/>
  <c r="M56" i="3"/>
  <c r="M57" i="3"/>
  <c r="M58" i="3"/>
  <c r="M59" i="3"/>
  <c r="M60" i="3"/>
  <c r="M2" i="3"/>
  <c r="J3" i="2" l="1"/>
  <c r="J4" i="2"/>
  <c r="J5" i="2"/>
  <c r="J6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59" i="2"/>
  <c r="J60" i="2"/>
  <c r="J61" i="2"/>
  <c r="J62" i="2"/>
  <c r="J63" i="2"/>
  <c r="J64" i="2"/>
  <c r="J65" i="2"/>
  <c r="J66" i="2"/>
  <c r="J67" i="2"/>
  <c r="J68" i="2"/>
  <c r="J69" i="2"/>
  <c r="J70" i="2"/>
  <c r="J71" i="2"/>
  <c r="J72" i="2"/>
  <c r="J73" i="2"/>
  <c r="J2" i="2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2" i="1"/>
  <c r="I3" i="7" l="1"/>
  <c r="I4" i="7"/>
  <c r="I5" i="7"/>
  <c r="I6" i="7"/>
  <c r="I7" i="7"/>
  <c r="I2" i="7"/>
</calcChain>
</file>

<file path=xl/sharedStrings.xml><?xml version="1.0" encoding="utf-8"?>
<sst xmlns="http://schemas.openxmlformats.org/spreadsheetml/2006/main" count="5135" uniqueCount="300">
  <si>
    <t>S_NAME</t>
  </si>
  <si>
    <t>MS_CD_RW</t>
  </si>
  <si>
    <t>Abschnitt</t>
  </si>
  <si>
    <t>FLAECHE</t>
  </si>
  <si>
    <t>TYP_KURZ</t>
  </si>
  <si>
    <t>TYP</t>
  </si>
  <si>
    <t>FFH_NR</t>
  </si>
  <si>
    <t>FFH_NAME</t>
  </si>
  <si>
    <t>NATURA_NR</t>
  </si>
  <si>
    <t>Link_SDB</t>
  </si>
  <si>
    <t>ORIG_FID</t>
  </si>
  <si>
    <t>Oder</t>
  </si>
  <si>
    <t>DEBB6_2</t>
  </si>
  <si>
    <t>FFH</t>
  </si>
  <si>
    <t>Fauna-Flora-Habitat-Gebiet</t>
  </si>
  <si>
    <t>Unteres Odertal</t>
  </si>
  <si>
    <t>DE 2951-302</t>
  </si>
  <si>
    <t>http://natura2000.eea.europa.eu/Natura2000/SDF.aspx?site=DE2951302</t>
  </si>
  <si>
    <t>DEBB6_3</t>
  </si>
  <si>
    <t>Eichwald und Buschmühle</t>
  </si>
  <si>
    <t>DE 3653-301</t>
  </si>
  <si>
    <t>http://natura2000.eea.europa.eu/Natura2000/SDF.aspx?site=DE3653301</t>
  </si>
  <si>
    <t>Oder-Neiße Ergänzung</t>
  </si>
  <si>
    <t>DE 3553-308</t>
  </si>
  <si>
    <t>http://natura2000.eea.europa.eu/Natura2000/SDF.aspx?site=DE3553308</t>
  </si>
  <si>
    <t>Oderwiesen Neurüdnitz</t>
  </si>
  <si>
    <t>DE 3151-301</t>
  </si>
  <si>
    <t>http://natura2000.eea.europa.eu/Natura2000/SDF.aspx?site=DE3151301</t>
  </si>
  <si>
    <t>Oder-Neiße</t>
  </si>
  <si>
    <t>DE 3954-301</t>
  </si>
  <si>
    <t>http://natura2000.eea.europa.eu/Natura2000/SDF.aspx?site=DE3954301</t>
  </si>
  <si>
    <t>Oderinsel Kietz</t>
  </si>
  <si>
    <t>DE 3453-301</t>
  </si>
  <si>
    <t>http://natura2000.eea.europa.eu/Natura2000/SDF.aspx?site=DE3453301</t>
  </si>
  <si>
    <t>Lebuser Odertal</t>
  </si>
  <si>
    <t>DE 3553-307</t>
  </si>
  <si>
    <t>http://natura2000.eea.europa.eu/Natura2000/SDF.aspx?site=DE3553307</t>
  </si>
  <si>
    <t>Mittlere Oder</t>
  </si>
  <si>
    <t>DE 3754-303</t>
  </si>
  <si>
    <t>http://natura2000.eea.europa.eu/Natura2000/SDF.aspx?site=DE3754303</t>
  </si>
  <si>
    <t>Unteres Schlaubetal Ergänzung</t>
  </si>
  <si>
    <t>DE 3752-303</t>
  </si>
  <si>
    <t>http://natura2000.eea.europa.eu/Natura2000/SDF.aspx?site=DE3752303</t>
  </si>
  <si>
    <t>Oderwiesen am Eichwald</t>
  </si>
  <si>
    <t>DE 3653-305</t>
  </si>
  <si>
    <t>http://natura2000.eea.europa.eu/Natura2000/SDF.aspx?site=DE3653305</t>
  </si>
  <si>
    <t>Oderwiesen nördlich Frankfurt</t>
  </si>
  <si>
    <t>DE 3653-302</t>
  </si>
  <si>
    <t>http://natura2000.eea.europa.eu/Natura2000/SDF.aspx?site=DE3653302</t>
  </si>
  <si>
    <t>Oderaue Kienitz</t>
  </si>
  <si>
    <t>DE 3352-301</t>
  </si>
  <si>
    <t>http://natura2000.eea.europa.eu/Natura2000/SDF.aspx?site=DE3352301</t>
  </si>
  <si>
    <t>Odervorland Gieshof</t>
  </si>
  <si>
    <t>DE 3252-301</t>
  </si>
  <si>
    <t>http://natura2000.eea.europa.eu/Natura2000/SDF.aspx?site=DE3252301</t>
  </si>
  <si>
    <t>Oderberge</t>
  </si>
  <si>
    <t>DE 3553-301</t>
  </si>
  <si>
    <t>http://natura2000.eea.europa.eu/Natura2000/SDF.aspx?site=DE3553301</t>
  </si>
  <si>
    <t>Oderaue Genschmar</t>
  </si>
  <si>
    <t>DE 3353-301</t>
  </si>
  <si>
    <t>http://natura2000.eea.europa.eu/Natura2000/SDF.aspx?site=DE3353301</t>
  </si>
  <si>
    <t>Alte Oder</t>
  </si>
  <si>
    <t>DEBB6962_1741</t>
  </si>
  <si>
    <t>Trockenhänge Oderberg-Liepe</t>
  </si>
  <si>
    <t>DE 3150-304</t>
  </si>
  <si>
    <t>http://natura2000.eea.europa.eu/Natura2000/SDF.aspx?site=DE3150304</t>
  </si>
  <si>
    <t>Finowkanal</t>
  </si>
  <si>
    <t>DEBB69626_575</t>
  </si>
  <si>
    <t>Niederoderbruch</t>
  </si>
  <si>
    <t>DE 3149-302</t>
  </si>
  <si>
    <t>http://natura2000.eea.europa.eu/Natura2000/SDF.aspx?site=DE3149302</t>
  </si>
  <si>
    <t>Oderberger See</t>
  </si>
  <si>
    <t>DEBB800016962697</t>
  </si>
  <si>
    <t>Lausitzer Neiße</t>
  </si>
  <si>
    <t>DEBB674_70</t>
  </si>
  <si>
    <t>SPA_NR</t>
  </si>
  <si>
    <t>SPA_NAME</t>
  </si>
  <si>
    <t>LINK_SDB</t>
  </si>
  <si>
    <t>SPA</t>
  </si>
  <si>
    <t>Special Protection Area (Vogelschutzgebiet)</t>
  </si>
  <si>
    <t>Mittlere Oderniederung</t>
  </si>
  <si>
    <t>DE 3453-422</t>
  </si>
  <si>
    <t>http://natura2000.eea.europa.eu/Natura2000/SDF.aspx?site=DE3453422</t>
  </si>
  <si>
    <t>Schorfheide-Chorin</t>
  </si>
  <si>
    <t>DE 2948-401</t>
  </si>
  <si>
    <t>http://natura2000.eea.europa.eu/Natura2000/SDF.aspx?site=DE2948401</t>
  </si>
  <si>
    <t>DE 2951-401</t>
  </si>
  <si>
    <t>http://natura2000.eea.europa.eu/Natura2000/SDF.aspx?site=DE2951401</t>
  </si>
  <si>
    <t>FID_nsg_sf</t>
  </si>
  <si>
    <t>FL_ID</t>
  </si>
  <si>
    <t>ISN</t>
  </si>
  <si>
    <t>GEBIET_ID</t>
  </si>
  <si>
    <t>SCHUTZSTAT</t>
  </si>
  <si>
    <t>SG_NAME</t>
  </si>
  <si>
    <t>SCHUTZANOR</t>
  </si>
  <si>
    <t>INKRAFTTRE</t>
  </si>
  <si>
    <t>BEKANNTMAC</t>
  </si>
  <si>
    <t>SG_FLAECHE</t>
  </si>
  <si>
    <t>NSG</t>
  </si>
  <si>
    <t>Naturschutzgebiet</t>
  </si>
  <si>
    <t>2951-501</t>
  </si>
  <si>
    <t>festgesetzt</t>
  </si>
  <si>
    <t>Nationalpark Unteres Odertal</t>
  </si>
  <si>
    <t>Gesetz über den Nationalpark Unteres Odertal (Nationalparkgesetz Unteres Odertal - NatPUOG) vom 09.11.2006</t>
  </si>
  <si>
    <t>Gesetz- und Verordnungsblatt für das Land Brandenburg Nr. 14; Teil I - Gesetze;  vom 16.11.2006</t>
  </si>
  <si>
    <t>3653-501</t>
  </si>
  <si>
    <t>Eichwald mit Tzschetzschnower Schweiz und Steiler Wand</t>
  </si>
  <si>
    <t>Verordnung über das Naturschutzgebiet "Eichwald mit Tzschetzschnower Schweiz und Steiler Wand" vom 06.11.2018</t>
  </si>
  <si>
    <t>Gesetz- und Verordnungsblatt für das Land Brandenburg - Teil II - Verordnungen - 13.11.2018</t>
  </si>
  <si>
    <t>3151-501</t>
  </si>
  <si>
    <t>Verordnung über das Naturschutzgebiet "Oderwiesen Neurüdnitz" des Ministeriums für Ländliche Entwicklung, Umwelt und Verbraucherschutz Brandenburg vom 09.06.2008</t>
  </si>
  <si>
    <t>Gesetz- und Verordnungsblatt für das Land Brandenburg Nr. 11; Teil II - Verordnungen;  vom 27.05.2008</t>
  </si>
  <si>
    <t>3954-501</t>
  </si>
  <si>
    <t>Verordnung über das Naturschutzgebiet "Oder-Neiße" des Ministeriums für Landwirtschaft, Umweltschutz und Raumordnung Brandenburg vom 24.05.2004</t>
  </si>
  <si>
    <t>Gesetz- und Verordnungsblatt für das Land Brandenburg Nr. 13; Teil II - Verordnungen;  vom 15.06.2004</t>
  </si>
  <si>
    <t>3453-501</t>
  </si>
  <si>
    <t>Oderinsel Küstrin-Kietz</t>
  </si>
  <si>
    <t>Verordnung über das Naturschutzgebiet "Oderinsel Küstrin-Kietz" des Ministeriums für Umwelt, Gesundheit und Verbraucherschutz Brandenburg vom 12.11.2010</t>
  </si>
  <si>
    <t>Gesetz- und Verordnungsblatt für das Land Brandenburg Nr. 77; Teil II - Verordnungen;  vom 17.11.2010</t>
  </si>
  <si>
    <t>3553-506</t>
  </si>
  <si>
    <t>Odertal Frankfurt - Lebus mit Pontischen Hängen</t>
  </si>
  <si>
    <t>Verordnung über das Naturschutzgebiet "Odertal Frankfurt-Lebus mit Pontischen Hängen" vom 16.11.2018</t>
  </si>
  <si>
    <t>Gesetz- und Verordnungsblatt für das Land Brandenburg - Teil II - Verordnungen - 20.11.2018</t>
  </si>
  <si>
    <t>3753-501</t>
  </si>
  <si>
    <t>Verordnung über das Naturschutzgebiet "Mittlere Oder" des Ministeriums für Landwirtschaft, Umweltschutz und Raumordnung Brandenburg vom 24.05.2004</t>
  </si>
  <si>
    <t>3252-501</t>
  </si>
  <si>
    <t>Beschluß Nr. 130 des Bezirkstages Frankfurt/Oder vom 14.03.1990</t>
  </si>
  <si>
    <t>Märkische Oderzeitung vom 16.05.1990</t>
  </si>
  <si>
    <t>3353-501</t>
  </si>
  <si>
    <t>3149-503</t>
  </si>
  <si>
    <t>Verordnung über die Festsetzung von Naturschutzgebieten und einem Landschaftsschutzgebiet von zentraler Bedeutung mit der Gesamtbezeichnung Biosphärenreservat Schorfheide-Chorin des Ministerrates der Deutschen Demokratischen Republik vom 12.09.1990</t>
  </si>
  <si>
    <t>Gesetzblatt der Deutschen Demokratischen Republik; Sonderdruck Nr. 1472;  vom 01.10.1990</t>
  </si>
  <si>
    <t>FLAECHE_ha</t>
  </si>
  <si>
    <t>Klasse</t>
  </si>
  <si>
    <t>Synergie mit Zielfusion: Die Maßnahmenziele stellen gemeinsam eine Nutzenmaximierung für das umzusetzende Ziel dar.</t>
  </si>
  <si>
    <t>Synergie mit positivem Zusammenwirken: Die Maßnahmenziele fördern und ergänzen sich teilweise gegenseitig. Mit positiven Aspekten beider Belange ist zu rechnen.</t>
  </si>
  <si>
    <t>Neutrale Zielstellungen: Die Maßnahmenziele bedingen sich weder fachlich noch sachlich gegenseitig.</t>
  </si>
  <si>
    <t>Zielkonflikt: Inhalte und Aussagen der Maßnahmenziele widersprechen sich. Eine Konfliktlösung muss herausgearbeitet werden, bzw. in der Maßnahmenplanung formuliert werden.</t>
  </si>
  <si>
    <t>Erläuterung zur Auswirkung auf Belande der Gewässerentwicklung und des Naturschutzes</t>
  </si>
  <si>
    <t>Code</t>
  </si>
  <si>
    <t>Lebensraumtypen</t>
  </si>
  <si>
    <t>Bemerkung</t>
  </si>
  <si>
    <t>Eutrophe Stillgewässer</t>
  </si>
  <si>
    <t>Magere Flachland-Mähwiesen</t>
  </si>
  <si>
    <t>Erlen-Eschen- und Weichholzauenwälder</t>
  </si>
  <si>
    <t>91E0</t>
  </si>
  <si>
    <t>Synergien &amp; Zielkonflikt bei LRT's</t>
  </si>
  <si>
    <t>grundlegend Synergieeffekt, durch vorgesehene Auwaldentwicklung teils Flächenverlust für Brut- und Zugvögel</t>
  </si>
  <si>
    <t xml:space="preserve">https://bravors.brandenburg.de/verordnungen/nsgoderneisse_2004/2# </t>
  </si>
  <si>
    <t>3150</t>
  </si>
  <si>
    <t>3270</t>
  </si>
  <si>
    <t>6510</t>
  </si>
  <si>
    <t>6430</t>
  </si>
  <si>
    <t>Synergien bei LRT's</t>
  </si>
  <si>
    <t xml:space="preserve">https://bravors.brandenburg.de/verordnungen/nsgmittlereoder_2015# </t>
  </si>
  <si>
    <t>Link</t>
  </si>
  <si>
    <t>Pflege- und Entwicklungsgrundsätze: Förderung Röhrichtbestände/Hochstaudenfluren/Frischwiesen, Förderung Auenentwicklung, Erhalt/Entwicklung als wesentlicher Teil des überregionalen Biotopverbunds, Erhaltung naturnaher Stromauen</t>
  </si>
  <si>
    <t>Pflege- und Entwicklungsgrundsätze: Förderung Röhrichtbestände/Hochstaudenfluren, Erhaltung Gehölzbestände naturnaher Uferbereiche, Förderung Auenentwicklung</t>
  </si>
  <si>
    <t>https://bravors.brandenburg.de/gesetze/natpuog_2016#</t>
  </si>
  <si>
    <t>NP_NAME</t>
  </si>
  <si>
    <t>DE 2951-101</t>
  </si>
  <si>
    <t>Nationalpark</t>
  </si>
  <si>
    <t>NP</t>
  </si>
  <si>
    <t>vgl. NP-Managementplan, bereits erfolgte Anpassung bei der Öffnung der Sielbauwerke zum Einlass des Oderwassers in die Sekundäraue (Siele sind länger offen bzw. wird geprüft ob komplette Öffnung möglich ist)</t>
  </si>
  <si>
    <t>überwiegend Synergien bei LRT's</t>
  </si>
  <si>
    <t>Fließgewässer mit Unterwasservegetation</t>
  </si>
  <si>
    <t>91F0</t>
  </si>
  <si>
    <t>Brenndolden-Auenwiesen</t>
  </si>
  <si>
    <t>3260</t>
  </si>
  <si>
    <t>6440</t>
  </si>
  <si>
    <t>evt. Flächenverlust durch natürliche Sukzession</t>
  </si>
  <si>
    <t>RAMSAR-Gebiet - Feuchtgebiete von internationaler Bedeutung (Ramsar-Konvention 1971) </t>
  </si>
  <si>
    <t>SPA Schorfheide-Chorin im gleichnamigem Biosphärenreservat</t>
  </si>
  <si>
    <t>https://bravors.brandenburg.de/verordnungen/nsg_eichwald</t>
  </si>
  <si>
    <t>Pflege- und Entwicklungsgrundsätze: Erhaltung/Entwicklung Überschwemmungslandschaft mit Auenwäldern, Baumgruppen, Flutrinnen und Kleingewässer, Erhaltung des bis 20 m hohen und rund 500 m langen Kliffs "Steile Wand"</t>
  </si>
  <si>
    <t>https://bravors.brandenburg.de/verordnungen/nsg_odertal_frankfurt_lebus</t>
  </si>
  <si>
    <t>Pflege- und Entwicklungsgrundsätze: Erhaltung von Überschwemmungswiesen, Waldflächen, Trocken-/Halbtrockenrasen, Renaturierung von kleineren Fließgewässern</t>
  </si>
  <si>
    <t>https://bravors.brandenburg.de/de/verordnungen-212528</t>
  </si>
  <si>
    <t xml:space="preserve">Pflege-, Entwicklungs- und Wiederherstellungsgrundsätze: Erhaltung der Flussauendynamik, Beräumung von Müll-/Schutzverfüllungen etc. </t>
  </si>
  <si>
    <t>Schutzgebietsgrundsatz</t>
  </si>
  <si>
    <t>Strahlursprung umgestalten</t>
  </si>
  <si>
    <t>Aufwertungsstrahlweg entwickeln</t>
  </si>
  <si>
    <t>Durchgangsstrahlweg erhalten</t>
  </si>
  <si>
    <t>Höherwertiger Trittstein umgestalten</t>
  </si>
  <si>
    <t>Aufwertungsstrahlweg erhalten</t>
  </si>
  <si>
    <t>Höherwertiger Trittstein entwickeln</t>
  </si>
  <si>
    <t>https://bravors.brandenburg.de/verordnungen/nsgoderwiesenneuruednitz_2015</t>
  </si>
  <si>
    <t>Pflege-, Entwicklungs- und Wiederherstellungsgrundsätze: Anreicherung auentypischer Gehölze, extensive Flächenbewirtschaftung, Entwicklung/Wiederherstellung von Kleingewässern</t>
  </si>
  <si>
    <t>Einstufung aufgrund Handlungsbedarf "erhalten"</t>
  </si>
  <si>
    <t>https://bravors.brandenburg.de/verordnungen/natsgschorfhv</t>
  </si>
  <si>
    <t>Erhaltung von Lebensstätten bedrohter Tier- und Pflanzenarten der vielfältig mit unterschiedlichen Landschaftselementen ausgestatteten Niedermoorgebiete des Urstromtals.</t>
  </si>
  <si>
    <t>NSG Nr. 28 im BSR Schorfheide-Chorin</t>
  </si>
  <si>
    <t>Entwicklungsziel</t>
  </si>
  <si>
    <t>Kombi</t>
  </si>
  <si>
    <t>kombi</t>
  </si>
  <si>
    <t>6410</t>
  </si>
  <si>
    <t>Feuchte Hochstaudenflur</t>
  </si>
  <si>
    <t>9190</t>
  </si>
  <si>
    <t>Eichenwälder auf Sandebenen</t>
  </si>
  <si>
    <t>Flüsse mit Ranunculion fluitantis</t>
  </si>
  <si>
    <t>9180</t>
  </si>
  <si>
    <t>Schlucht- und Hangmischwälder Tilio-Acerion</t>
  </si>
  <si>
    <t>9160</t>
  </si>
  <si>
    <t>2330</t>
  </si>
  <si>
    <t>Dünen mit Grasflächen</t>
  </si>
  <si>
    <t>6120</t>
  </si>
  <si>
    <t>Trockene, kalkreiche Sandrasen</t>
  </si>
  <si>
    <t>Schlammige Flussufer</t>
  </si>
  <si>
    <t>Auwaldentwicklung bzw. Sukzession sollte auf diesen Flächen sorgfältig abgewogen werden (FFH-Richtlinie präferiert primäre natürliche Habitate)</t>
  </si>
  <si>
    <t>Pfeifengraswiesen auf kalkreichem Boden</t>
  </si>
  <si>
    <t>Stieleichen- oder Eichen-Hainbuchenwald</t>
  </si>
  <si>
    <t>-</t>
  </si>
  <si>
    <t>die Flutung des Polders wird vermutlich zu einem Verlust dieses Lebensraumes führen (FFH-Richtlinie präferiert primäre natürliche Habitate)</t>
  </si>
  <si>
    <t>Wiedervernässung und ein naturnahes Überflutungsregime werden zum Verlust dieses Lebensraumes führe  (FFH-Richtlinie präferiert primäre natürliche Habitate)</t>
  </si>
  <si>
    <t>die angebundenen Rinnenstrukuren verlieren ihren Stillgewässercharakter</t>
  </si>
  <si>
    <t>Wiedervernässung und ein naturnahes Überflutungsregime werden zur Veränderung dieses LRT führen (FFH-Richtlinie präferiert primäre natürliche Habitate)</t>
  </si>
  <si>
    <t>ein naturnahes Überflutungsregime wird zur Veränderung dieses Lebensraumes führen (FFH-Richtlinie präferiert primäre natürliche Habitate)</t>
  </si>
  <si>
    <t>Wiedervernässung und die Nährstoffeinträge durch ein naturnahes Überflutungsregime können zur Veränderung dieses Lebensraumes führen (FFH-Richtlinie präferiert primäre natürliche Habitate)</t>
  </si>
  <si>
    <t>die Flutung des Polders, Wiedervernässung und ein naturnahes Überflutungsregime werden zum Verlust dieses Lebensraumes führe (FFH-Richtlinie präferiert primäre natürliche Habitate)</t>
  </si>
  <si>
    <t>Auwaldentwicklung oder ein vollständiger Verzicht auf Maht sollte auf diesen Flächen sorgfältig abgewogen werden (FFH-Richtlinie präferiert primäre natürliche Habitate)</t>
  </si>
  <si>
    <t>Wiedervernässung und ein naturnahes Überflutungsregime könnten zur Veränderung dieses LRT führen (FFH-Richtlinie präferiert primäre natürliche Habitate)</t>
  </si>
  <si>
    <t>Hartholzauenwälder</t>
  </si>
  <si>
    <t>Wiedervernässung und ein naturnahes Überflutungsregime werden zum Verlust dieses LRT führen (FFH-Richtlinie präferiert primäre natürliche Habitate)</t>
  </si>
  <si>
    <t>Oder-3_1</t>
  </si>
  <si>
    <t>Oder-3_2</t>
  </si>
  <si>
    <t>Oder-3_3</t>
  </si>
  <si>
    <t>Oder-3_4</t>
  </si>
  <si>
    <t>Oder-3_5</t>
  </si>
  <si>
    <t>Oder-3_6</t>
  </si>
  <si>
    <t>Oder-3_7</t>
  </si>
  <si>
    <t>Oder-3_8</t>
  </si>
  <si>
    <t>Oder-3_9</t>
  </si>
  <si>
    <t>Oder-3_10</t>
  </si>
  <si>
    <t>Oder-3_11</t>
  </si>
  <si>
    <t>Oder-3_12</t>
  </si>
  <si>
    <t>Oder-3_13</t>
  </si>
  <si>
    <t>Oder-3_14</t>
  </si>
  <si>
    <t>Oder-3_15</t>
  </si>
  <si>
    <t>Oder-3_16</t>
  </si>
  <si>
    <t>Oder-3_17</t>
  </si>
  <si>
    <t>Oder-3_18</t>
  </si>
  <si>
    <t>Oder-3_19</t>
  </si>
  <si>
    <t>Oder-3_20</t>
  </si>
  <si>
    <t>Oder-3_21</t>
  </si>
  <si>
    <t>Oder-3_22</t>
  </si>
  <si>
    <t>Oder-3_23</t>
  </si>
  <si>
    <t>Oder-3_24</t>
  </si>
  <si>
    <t>Oder-3_25</t>
  </si>
  <si>
    <t>Oder-3_26</t>
  </si>
  <si>
    <t>Oder-3_27</t>
  </si>
  <si>
    <t>Oder-3_28</t>
  </si>
  <si>
    <t>Oder-3_29</t>
  </si>
  <si>
    <t>Oder-3_30</t>
  </si>
  <si>
    <t>Oder-3_31</t>
  </si>
  <si>
    <t>Oder-3_32</t>
  </si>
  <si>
    <t>Oder-3_33</t>
  </si>
  <si>
    <t>Oder-3_34</t>
  </si>
  <si>
    <t>Oder-3_35</t>
  </si>
  <si>
    <t>Oder-3_36</t>
  </si>
  <si>
    <t>Oder-2_1</t>
  </si>
  <si>
    <t>Oder-2_2</t>
  </si>
  <si>
    <t>Oder-2_3</t>
  </si>
  <si>
    <t>Oder-2_4</t>
  </si>
  <si>
    <t>Oder-2_5</t>
  </si>
  <si>
    <t>Oder-2_6</t>
  </si>
  <si>
    <t>Oder-2_7</t>
  </si>
  <si>
    <t>Oder-2_8</t>
  </si>
  <si>
    <t>Oder-2_9</t>
  </si>
  <si>
    <t>Oder-2_10</t>
  </si>
  <si>
    <t>Oder-2_11</t>
  </si>
  <si>
    <t>Oder-2_12</t>
  </si>
  <si>
    <t>Oder-2_13</t>
  </si>
  <si>
    <t>Oder-2_14</t>
  </si>
  <si>
    <t>Oder-2_15</t>
  </si>
  <si>
    <t>Oder-2_16</t>
  </si>
  <si>
    <t>Oder-2_17</t>
  </si>
  <si>
    <t>Oder-2_18</t>
  </si>
  <si>
    <t>Finowkanal-575_1</t>
  </si>
  <si>
    <t>Finowkanal-575_2</t>
  </si>
  <si>
    <t>Finowkanal-575_3</t>
  </si>
  <si>
    <t>Oderberger See_4</t>
  </si>
  <si>
    <t>Alte Oder_1741_1</t>
  </si>
  <si>
    <t>Alte Oder_1741_4</t>
  </si>
  <si>
    <t>Lausitzer Neiße-70_1</t>
  </si>
  <si>
    <t>Lausitzer Neiße-70_2</t>
  </si>
  <si>
    <t>Lausitzer Neiße-70_3</t>
  </si>
  <si>
    <t>Lausitzer Neiße-70_4</t>
  </si>
  <si>
    <t>Lausitzer Neiße-70_5</t>
  </si>
  <si>
    <t>Lausitzer Neiße-70_6</t>
  </si>
  <si>
    <t>Lausitzer Neiße-70_7</t>
  </si>
  <si>
    <t>Lausitzer Neiße-70_8</t>
  </si>
  <si>
    <t>Lausitzer Neiße-70_9</t>
  </si>
  <si>
    <t>Lausitzer Neiße-70_10</t>
  </si>
  <si>
    <t>Lausitzer Neiße-70_11</t>
  </si>
  <si>
    <t>Lausitzer Neiße-70_12</t>
  </si>
  <si>
    <t>Lausitzer Neiße-70_13</t>
  </si>
  <si>
    <t>Alte Oder_1741_2</t>
  </si>
  <si>
    <t>Alte Oder_1741_5</t>
  </si>
  <si>
    <t>Alte Oder_1741_3</t>
  </si>
  <si>
    <t>kein gewässerbezogener LRT, die Dünen liegen erhöht gegenüber der Oder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</si>
</sst>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55">
    <xf numFmtId="0" fontId="0" fillId="0" borderId="0" xfId="0"/>
    <xf numFmtId="0" fontId="0" fillId="0" borderId="1" xfId="0" applyBorder="1"/>
    <xf numFmtId="14" fontId="0" fillId="0" borderId="1" xfId="0" applyNumberFormat="1" applyBorder="1"/>
    <xf numFmtId="0" fontId="2" fillId="2" borderId="1" xfId="0" applyFont="1" applyFill="1" applyBorder="1"/>
    <xf numFmtId="0" fontId="1" fillId="0" borderId="0" xfId="0" applyFont="1"/>
    <xf numFmtId="0" fontId="0" fillId="0" borderId="0" xfId="0" applyBorder="1"/>
    <xf numFmtId="0" fontId="3" fillId="0" borderId="1" xfId="1" applyBorder="1"/>
    <xf numFmtId="49" fontId="4" fillId="2" borderId="1" xfId="0" applyNumberFormat="1" applyFont="1" applyFill="1" applyBorder="1"/>
    <xf numFmtId="49" fontId="5" fillId="0" borderId="0" xfId="0" applyNumberFormat="1" applyFont="1"/>
    <xf numFmtId="49" fontId="5" fillId="0" borderId="0" xfId="0" applyNumberFormat="1" applyFont="1" applyBorder="1"/>
    <xf numFmtId="0" fontId="0" fillId="0" borderId="1" xfId="0" applyFill="1" applyBorder="1"/>
    <xf numFmtId="0" fontId="5" fillId="0" borderId="1" xfId="0" applyFont="1" applyFill="1" applyBorder="1"/>
    <xf numFmtId="0" fontId="5" fillId="0" borderId="0" xfId="0" applyFont="1" applyFill="1" applyBorder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wrapText="1"/>
    </xf>
    <xf numFmtId="0" fontId="0" fillId="3" borderId="1" xfId="0" applyFill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4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2" xfId="0" applyBorder="1"/>
    <xf numFmtId="49" fontId="0" fillId="0" borderId="0" xfId="0" applyNumberFormat="1" applyAlignment="1">
      <alignment horizontal="center"/>
    </xf>
    <xf numFmtId="49" fontId="2" fillId="2" borderId="1" xfId="0" applyNumberFormat="1" applyFont="1" applyFill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2" fontId="2" fillId="2" borderId="1" xfId="0" applyNumberFormat="1" applyFont="1" applyFill="1" applyBorder="1"/>
    <xf numFmtId="2" fontId="0" fillId="0" borderId="1" xfId="0" applyNumberFormat="1" applyBorder="1"/>
    <xf numFmtId="2" fontId="0" fillId="0" borderId="0" xfId="0" applyNumberFormat="1"/>
    <xf numFmtId="2" fontId="5" fillId="0" borderId="1" xfId="0" applyNumberFormat="1" applyFont="1" applyFill="1" applyBorder="1"/>
    <xf numFmtId="2" fontId="0" fillId="0" borderId="0" xfId="0" applyNumberFormat="1" applyBorder="1"/>
    <xf numFmtId="0" fontId="0" fillId="0" borderId="0" xfId="0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1" fillId="0" borderId="1" xfId="0" applyFont="1" applyBorder="1"/>
    <xf numFmtId="0" fontId="3" fillId="0" borderId="1" xfId="1" applyBorder="1" applyAlignment="1">
      <alignment horizontal="left" vertical="center" readingOrder="1"/>
    </xf>
    <xf numFmtId="0" fontId="0" fillId="4" borderId="1" xfId="0" applyFill="1" applyBorder="1"/>
    <xf numFmtId="49" fontId="0" fillId="0" borderId="1" xfId="0" applyNumberFormat="1" applyFill="1" applyBorder="1" applyAlignment="1">
      <alignment horizontal="center"/>
    </xf>
    <xf numFmtId="0" fontId="5" fillId="0" borderId="1" xfId="0" applyFont="1" applyBorder="1"/>
    <xf numFmtId="0" fontId="5" fillId="0" borderId="0" xfId="0" applyFont="1"/>
    <xf numFmtId="0" fontId="4" fillId="2" borderId="1" xfId="0" applyFont="1" applyFill="1" applyBorder="1"/>
    <xf numFmtId="0" fontId="5" fillId="7" borderId="1" xfId="0" applyFont="1" applyFill="1" applyBorder="1"/>
    <xf numFmtId="0" fontId="5" fillId="4" borderId="1" xfId="0" applyFont="1" applyFill="1" applyBorder="1"/>
    <xf numFmtId="0" fontId="5" fillId="5" borderId="1" xfId="0" applyFont="1" applyFill="1" applyBorder="1"/>
    <xf numFmtId="0" fontId="5" fillId="6" borderId="1" xfId="0" applyFont="1" applyFill="1" applyBorder="1"/>
    <xf numFmtId="0" fontId="0" fillId="6" borderId="1" xfId="0" applyFill="1" applyBorder="1"/>
    <xf numFmtId="0" fontId="0" fillId="5" borderId="1" xfId="0" applyFill="1" applyBorder="1"/>
    <xf numFmtId="0" fontId="3" fillId="0" borderId="0" xfId="1"/>
    <xf numFmtId="0" fontId="5" fillId="4" borderId="1" xfId="0" applyFont="1" applyFill="1" applyBorder="1" applyAlignment="1">
      <alignment horizontal="center"/>
    </xf>
    <xf numFmtId="0" fontId="0" fillId="0" borderId="2" xfId="0" applyFill="1" applyBorder="1"/>
    <xf numFmtId="0" fontId="5" fillId="0" borderId="1" xfId="0" applyNumberFormat="1" applyFont="1" applyBorder="1" applyAlignment="1">
      <alignment horizontal="left"/>
    </xf>
    <xf numFmtId="0" fontId="5" fillId="0" borderId="1" xfId="0" applyNumberFormat="1" applyFont="1" applyFill="1" applyBorder="1" applyAlignment="1">
      <alignment horizontal="left"/>
    </xf>
    <xf numFmtId="0" fontId="0" fillId="0" borderId="1" xfId="0" applyFill="1" applyBorder="1" applyAlignment="1">
      <alignment horizontal="center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natura2000.eea.europa.eu/Natura2000/SDF.aspx?site=DE3752303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://natura2000.eea.europa.eu/Natura2000/SDF.aspx?site=DE3653301" TargetMode="External"/><Relationship Id="rId1" Type="http://schemas.openxmlformats.org/officeDocument/2006/relationships/hyperlink" Target="http://natura2000.eea.europa.eu/Natura2000/SDF.aspx?site=DE3553308" TargetMode="External"/><Relationship Id="rId6" Type="http://schemas.openxmlformats.org/officeDocument/2006/relationships/hyperlink" Target="http://natura2000.eea.europa.eu/Natura2000/SDF.aspx?site=DE3353301" TargetMode="External"/><Relationship Id="rId5" Type="http://schemas.openxmlformats.org/officeDocument/2006/relationships/hyperlink" Target="http://natura2000.eea.europa.eu/Natura2000/SDF.aspx?site=DE3453301" TargetMode="External"/><Relationship Id="rId4" Type="http://schemas.openxmlformats.org/officeDocument/2006/relationships/hyperlink" Target="http://natura2000.eea.europa.eu/Natura2000/SDF.aspx?site=DE3553307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natura2000.eea.europa.eu/Natura2000/SDF.aspx?site=DE3453422" TargetMode="External"/><Relationship Id="rId1" Type="http://schemas.openxmlformats.org/officeDocument/2006/relationships/hyperlink" Target="http://natura2000.eea.europa.eu/Natura2000/SDF.aspx?site=DE3453422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bravors.brandenburg.de/verordnungen/nsgoderwiesenneuruednitz_2015" TargetMode="External"/><Relationship Id="rId3" Type="http://schemas.openxmlformats.org/officeDocument/2006/relationships/hyperlink" Target="https://bravors.brandenburg.de/verordnungen/nsgoderneisse_2004/2" TargetMode="External"/><Relationship Id="rId7" Type="http://schemas.openxmlformats.org/officeDocument/2006/relationships/hyperlink" Target="https://bravors.brandenburg.de/verordnungen/nsgmittlereoder_2015" TargetMode="External"/><Relationship Id="rId12" Type="http://schemas.openxmlformats.org/officeDocument/2006/relationships/printerSettings" Target="../printerSettings/printerSettings3.bin"/><Relationship Id="rId2" Type="http://schemas.openxmlformats.org/officeDocument/2006/relationships/hyperlink" Target="https://bravors.brandenburg.de/verordnungen/nsgoderneisse_2004/2" TargetMode="External"/><Relationship Id="rId1" Type="http://schemas.openxmlformats.org/officeDocument/2006/relationships/hyperlink" Target="https://bravors.brandenburg.de/verordnungen/nsgoderneisse_2004/2" TargetMode="External"/><Relationship Id="rId6" Type="http://schemas.openxmlformats.org/officeDocument/2006/relationships/hyperlink" Target="https://bravors.brandenburg.de/verordnungen/nsgoderneisse_2004/2" TargetMode="External"/><Relationship Id="rId11" Type="http://schemas.openxmlformats.org/officeDocument/2006/relationships/hyperlink" Target="https://bravors.brandenburg.de/verordnungen/natsgschorfhv" TargetMode="External"/><Relationship Id="rId5" Type="http://schemas.openxmlformats.org/officeDocument/2006/relationships/hyperlink" Target="https://bravors.brandenburg.de/verordnungen/nsgoderneisse_2004/2" TargetMode="External"/><Relationship Id="rId10" Type="http://schemas.openxmlformats.org/officeDocument/2006/relationships/hyperlink" Target="https://bravors.brandenburg.de/verordnungen/natsgschorfhv" TargetMode="External"/><Relationship Id="rId4" Type="http://schemas.openxmlformats.org/officeDocument/2006/relationships/hyperlink" Target="https://bravors.brandenburg.de/verordnungen/nsgoderneisse_2004/2" TargetMode="External"/><Relationship Id="rId9" Type="http://schemas.openxmlformats.org/officeDocument/2006/relationships/hyperlink" Target="https://bravors.brandenburg.de/verordnungen/nsgoderwiesenneuruednitz_2015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hyperlink" Target="https://bravors.brandenburg.de/gesetze/natpuog_2016" TargetMode="External"/><Relationship Id="rId1" Type="http://schemas.openxmlformats.org/officeDocument/2006/relationships/hyperlink" Target="https://bravors.brandenburg.de/gesetze/natpuog_2016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7"/>
  <sheetViews>
    <sheetView zoomScaleNormal="100" workbookViewId="0">
      <pane ySplit="1" topLeftCell="A2" activePane="bottomLeft" state="frozen"/>
      <selection pane="bottomLeft" activeCell="A87" sqref="A87:XFD88"/>
    </sheetView>
  </sheetViews>
  <sheetFormatPr baseColWidth="10" defaultRowHeight="14.3" x14ac:dyDescent="0.25"/>
  <cols>
    <col min="3" max="3" width="19.5" style="8" bestFit="1" customWidth="1"/>
    <col min="4" max="4" width="31.5" style="41" bestFit="1" customWidth="1"/>
    <col min="5" max="5" width="9.375" customWidth="1"/>
    <col min="6" max="6" width="23.25" bestFit="1" customWidth="1"/>
    <col min="7" max="7" width="11" customWidth="1"/>
    <col min="8" max="8" width="23.875" customWidth="1"/>
    <col min="9" max="9" width="11.625" customWidth="1"/>
    <col min="10" max="10" width="51.125" customWidth="1"/>
    <col min="11" max="11" width="15.125" customWidth="1"/>
    <col min="12" max="12" width="11" customWidth="1"/>
    <col min="13" max="13" width="13.375" style="31" bestFit="1" customWidth="1"/>
    <col min="14" max="14" width="11" style="20"/>
    <col min="15" max="15" width="60.375" bestFit="1" customWidth="1"/>
  </cols>
  <sheetData>
    <row r="1" spans="1:15" ht="14.95" customHeight="1" x14ac:dyDescent="0.25">
      <c r="A1" s="3" t="s">
        <v>0</v>
      </c>
      <c r="B1" s="3" t="s">
        <v>1</v>
      </c>
      <c r="C1" s="7" t="s">
        <v>2</v>
      </c>
      <c r="D1" s="42" t="s">
        <v>192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193</v>
      </c>
      <c r="K1" s="3" t="s">
        <v>9</v>
      </c>
      <c r="L1" s="3" t="s">
        <v>10</v>
      </c>
      <c r="M1" s="29" t="s">
        <v>132</v>
      </c>
      <c r="N1" s="25" t="s">
        <v>133</v>
      </c>
      <c r="O1" s="3" t="s">
        <v>141</v>
      </c>
    </row>
    <row r="2" spans="1:15" x14ac:dyDescent="0.25">
      <c r="A2" s="1" t="s">
        <v>11</v>
      </c>
      <c r="B2" s="1" t="s">
        <v>18</v>
      </c>
      <c r="C2" s="52" t="s">
        <v>223</v>
      </c>
      <c r="D2" s="43" t="s">
        <v>180</v>
      </c>
      <c r="E2" s="1" t="s">
        <v>13</v>
      </c>
      <c r="F2" s="1" t="s">
        <v>14</v>
      </c>
      <c r="G2" s="1">
        <v>349</v>
      </c>
      <c r="H2" s="1" t="s">
        <v>28</v>
      </c>
      <c r="I2" s="1" t="s">
        <v>29</v>
      </c>
      <c r="J2" s="1" t="str">
        <f>"FFH-Gebiet "&amp;CHAR(132)&amp;H2&amp;CHAR(147)&amp;" ("&amp;I2&amp;")"</f>
        <v>FFH-Gebiet „Oder-Neiße“ (DE 3954-301)</v>
      </c>
      <c r="K2" s="1" t="s">
        <v>30</v>
      </c>
      <c r="L2" s="1">
        <v>369</v>
      </c>
      <c r="M2" s="30">
        <v>594.82880999999998</v>
      </c>
      <c r="N2" s="26">
        <v>2</v>
      </c>
      <c r="O2" s="1" t="s">
        <v>164</v>
      </c>
    </row>
    <row r="3" spans="1:15" x14ac:dyDescent="0.25">
      <c r="A3" s="1" t="s">
        <v>11</v>
      </c>
      <c r="B3" s="1" t="s">
        <v>18</v>
      </c>
      <c r="C3" s="52" t="s">
        <v>224</v>
      </c>
      <c r="D3" s="46" t="s">
        <v>181</v>
      </c>
      <c r="E3" s="1" t="s">
        <v>13</v>
      </c>
      <c r="F3" s="1" t="s">
        <v>14</v>
      </c>
      <c r="G3" s="1">
        <v>349</v>
      </c>
      <c r="H3" s="1" t="s">
        <v>28</v>
      </c>
      <c r="I3" s="1" t="s">
        <v>29</v>
      </c>
      <c r="J3" s="1" t="str">
        <f t="shared" ref="J3:J51" si="0">"FFH-Gebiet "&amp;CHAR(132)&amp;H3&amp;CHAR(147)&amp;" ("&amp;I3&amp;")"</f>
        <v>FFH-Gebiet „Oder-Neiße“ (DE 3954-301)</v>
      </c>
      <c r="K3" s="1" t="s">
        <v>30</v>
      </c>
      <c r="L3" s="1">
        <v>369</v>
      </c>
      <c r="M3" s="30">
        <v>594.82880999999998</v>
      </c>
      <c r="N3" s="26">
        <v>2</v>
      </c>
      <c r="O3" s="1" t="s">
        <v>164</v>
      </c>
    </row>
    <row r="4" spans="1:15" x14ac:dyDescent="0.25">
      <c r="A4" s="1" t="s">
        <v>11</v>
      </c>
      <c r="B4" s="1" t="s">
        <v>18</v>
      </c>
      <c r="C4" s="52" t="s">
        <v>225</v>
      </c>
      <c r="D4" s="45" t="s">
        <v>182</v>
      </c>
      <c r="E4" s="1" t="s">
        <v>13</v>
      </c>
      <c r="F4" s="1" t="s">
        <v>14</v>
      </c>
      <c r="G4" s="1">
        <v>215</v>
      </c>
      <c r="H4" s="1" t="s">
        <v>37</v>
      </c>
      <c r="I4" s="1" t="s">
        <v>38</v>
      </c>
      <c r="J4" s="1" t="str">
        <f t="shared" si="0"/>
        <v>FFH-Gebiet „Mittlere Oder“ (DE 3754-303)</v>
      </c>
      <c r="K4" s="1" t="s">
        <v>39</v>
      </c>
      <c r="L4" s="1">
        <v>944</v>
      </c>
      <c r="M4" s="30">
        <v>1444.1778099999999</v>
      </c>
      <c r="N4" s="28">
        <v>1</v>
      </c>
      <c r="O4" s="1" t="s">
        <v>188</v>
      </c>
    </row>
    <row r="5" spans="1:15" x14ac:dyDescent="0.25">
      <c r="A5" s="1" t="s">
        <v>11</v>
      </c>
      <c r="B5" s="1" t="s">
        <v>18</v>
      </c>
      <c r="C5" s="52" t="s">
        <v>225</v>
      </c>
      <c r="D5" s="45" t="s">
        <v>182</v>
      </c>
      <c r="E5" s="1" t="s">
        <v>13</v>
      </c>
      <c r="F5" s="1" t="s">
        <v>14</v>
      </c>
      <c r="G5" s="1">
        <v>349</v>
      </c>
      <c r="H5" s="1" t="s">
        <v>28</v>
      </c>
      <c r="I5" s="1" t="s">
        <v>29</v>
      </c>
      <c r="J5" s="1" t="str">
        <f t="shared" si="0"/>
        <v>FFH-Gebiet „Oder-Neiße“ (DE 3954-301)</v>
      </c>
      <c r="K5" s="1" t="s">
        <v>30</v>
      </c>
      <c r="L5" s="1">
        <v>369</v>
      </c>
      <c r="M5" s="30">
        <v>594.82880999999998</v>
      </c>
      <c r="N5" s="28">
        <v>1</v>
      </c>
      <c r="O5" s="1" t="s">
        <v>188</v>
      </c>
    </row>
    <row r="6" spans="1:15" x14ac:dyDescent="0.25">
      <c r="A6" s="1" t="s">
        <v>11</v>
      </c>
      <c r="B6" s="1" t="s">
        <v>18</v>
      </c>
      <c r="C6" s="52" t="s">
        <v>225</v>
      </c>
      <c r="D6" s="45" t="s">
        <v>182</v>
      </c>
      <c r="E6" s="1" t="s">
        <v>13</v>
      </c>
      <c r="F6" s="1" t="s">
        <v>14</v>
      </c>
      <c r="G6" s="1">
        <v>607</v>
      </c>
      <c r="H6" s="1" t="s">
        <v>22</v>
      </c>
      <c r="I6" s="1" t="s">
        <v>23</v>
      </c>
      <c r="J6" s="1" t="str">
        <f t="shared" si="0"/>
        <v>FFH-Gebiet „Oder-Neiße Ergänzung“ (DE 3553-308)</v>
      </c>
      <c r="K6" s="6" t="s">
        <v>24</v>
      </c>
      <c r="L6" s="1">
        <v>991</v>
      </c>
      <c r="M6" s="30">
        <v>2889.6400800000001</v>
      </c>
      <c r="N6" s="28">
        <v>1</v>
      </c>
      <c r="O6" s="1" t="s">
        <v>188</v>
      </c>
    </row>
    <row r="7" spans="1:15" x14ac:dyDescent="0.25">
      <c r="A7" s="1" t="s">
        <v>11</v>
      </c>
      <c r="B7" s="1" t="s">
        <v>18</v>
      </c>
      <c r="C7" s="52" t="s">
        <v>226</v>
      </c>
      <c r="D7" s="44" t="s">
        <v>183</v>
      </c>
      <c r="E7" s="1" t="s">
        <v>13</v>
      </c>
      <c r="F7" s="1" t="s">
        <v>14</v>
      </c>
      <c r="G7" s="1">
        <v>215</v>
      </c>
      <c r="H7" s="1" t="s">
        <v>37</v>
      </c>
      <c r="I7" s="1" t="s">
        <v>38</v>
      </c>
      <c r="J7" s="1" t="str">
        <f t="shared" si="0"/>
        <v>FFH-Gebiet „Mittlere Oder“ (DE 3754-303)</v>
      </c>
      <c r="K7" s="1" t="s">
        <v>39</v>
      </c>
      <c r="L7" s="1">
        <v>944</v>
      </c>
      <c r="M7" s="30">
        <v>1444.1778099999999</v>
      </c>
      <c r="N7" s="26">
        <v>2</v>
      </c>
      <c r="O7" s="1" t="s">
        <v>153</v>
      </c>
    </row>
    <row r="8" spans="1:15" x14ac:dyDescent="0.25">
      <c r="A8" s="1" t="s">
        <v>11</v>
      </c>
      <c r="B8" s="1" t="s">
        <v>18</v>
      </c>
      <c r="C8" s="52" t="s">
        <v>227</v>
      </c>
      <c r="D8" s="45" t="s">
        <v>182</v>
      </c>
      <c r="E8" s="1" t="s">
        <v>13</v>
      </c>
      <c r="F8" s="1" t="s">
        <v>14</v>
      </c>
      <c r="G8" s="1">
        <v>215</v>
      </c>
      <c r="H8" s="1" t="s">
        <v>37</v>
      </c>
      <c r="I8" s="1" t="s">
        <v>38</v>
      </c>
      <c r="J8" s="1" t="str">
        <f t="shared" si="0"/>
        <v>FFH-Gebiet „Mittlere Oder“ (DE 3754-303)</v>
      </c>
      <c r="K8" s="1" t="s">
        <v>39</v>
      </c>
      <c r="L8" s="1">
        <v>944</v>
      </c>
      <c r="M8" s="30">
        <v>1444.1778099999999</v>
      </c>
      <c r="N8" s="28">
        <v>1</v>
      </c>
      <c r="O8" s="1" t="s">
        <v>188</v>
      </c>
    </row>
    <row r="9" spans="1:15" x14ac:dyDescent="0.25">
      <c r="A9" s="1" t="s">
        <v>11</v>
      </c>
      <c r="B9" s="1" t="s">
        <v>18</v>
      </c>
      <c r="C9" s="52" t="s">
        <v>228</v>
      </c>
      <c r="D9" s="46" t="s">
        <v>181</v>
      </c>
      <c r="E9" s="1" t="s">
        <v>13</v>
      </c>
      <c r="F9" s="1" t="s">
        <v>14</v>
      </c>
      <c r="G9" s="1">
        <v>215</v>
      </c>
      <c r="H9" s="1" t="s">
        <v>37</v>
      </c>
      <c r="I9" s="1" t="s">
        <v>38</v>
      </c>
      <c r="J9" s="1" t="str">
        <f t="shared" si="0"/>
        <v>FFH-Gebiet „Mittlere Oder“ (DE 3754-303)</v>
      </c>
      <c r="K9" s="1" t="s">
        <v>39</v>
      </c>
      <c r="L9" s="1">
        <v>944</v>
      </c>
      <c r="M9" s="30">
        <v>1444.1778099999999</v>
      </c>
      <c r="N9" s="26">
        <v>2</v>
      </c>
      <c r="O9" s="1" t="s">
        <v>153</v>
      </c>
    </row>
    <row r="10" spans="1:15" x14ac:dyDescent="0.25">
      <c r="A10" s="1" t="s">
        <v>11</v>
      </c>
      <c r="B10" s="1" t="s">
        <v>18</v>
      </c>
      <c r="C10" s="52" t="s">
        <v>229</v>
      </c>
      <c r="D10" s="46" t="s">
        <v>184</v>
      </c>
      <c r="E10" s="1" t="s">
        <v>13</v>
      </c>
      <c r="F10" s="1" t="s">
        <v>14</v>
      </c>
      <c r="G10" s="1">
        <v>215</v>
      </c>
      <c r="H10" s="1" t="s">
        <v>37</v>
      </c>
      <c r="I10" s="1" t="s">
        <v>38</v>
      </c>
      <c r="J10" s="1" t="str">
        <f t="shared" si="0"/>
        <v>FFH-Gebiet „Mittlere Oder“ (DE 3754-303)</v>
      </c>
      <c r="K10" s="1" t="s">
        <v>39</v>
      </c>
      <c r="L10" s="1">
        <v>944</v>
      </c>
      <c r="M10" s="30">
        <v>1444.1778099999999</v>
      </c>
      <c r="N10" s="28">
        <v>1</v>
      </c>
      <c r="O10" s="1" t="s">
        <v>188</v>
      </c>
    </row>
    <row r="11" spans="1:15" x14ac:dyDescent="0.25">
      <c r="A11" s="1" t="s">
        <v>11</v>
      </c>
      <c r="B11" s="1" t="s">
        <v>18</v>
      </c>
      <c r="C11" s="53" t="s">
        <v>230</v>
      </c>
      <c r="D11" s="44" t="s">
        <v>183</v>
      </c>
      <c r="E11" s="1" t="s">
        <v>13</v>
      </c>
      <c r="F11" s="1" t="s">
        <v>14</v>
      </c>
      <c r="G11" s="1">
        <v>215</v>
      </c>
      <c r="H11" s="1" t="s">
        <v>37</v>
      </c>
      <c r="I11" s="1" t="s">
        <v>38</v>
      </c>
      <c r="J11" s="1" t="str">
        <f t="shared" si="0"/>
        <v>FFH-Gebiet „Mittlere Oder“ (DE 3754-303)</v>
      </c>
      <c r="K11" s="1" t="s">
        <v>39</v>
      </c>
      <c r="L11" s="1">
        <v>944</v>
      </c>
      <c r="M11" s="30">
        <v>1444.1778099999999</v>
      </c>
      <c r="N11" s="26">
        <v>2</v>
      </c>
      <c r="O11" s="1" t="s">
        <v>153</v>
      </c>
    </row>
    <row r="12" spans="1:15" x14ac:dyDescent="0.25">
      <c r="A12" s="1" t="s">
        <v>11</v>
      </c>
      <c r="B12" s="1" t="s">
        <v>18</v>
      </c>
      <c r="C12" s="53" t="s">
        <v>231</v>
      </c>
      <c r="D12" s="46" t="s">
        <v>184</v>
      </c>
      <c r="E12" s="1" t="s">
        <v>13</v>
      </c>
      <c r="F12" s="1" t="s">
        <v>14</v>
      </c>
      <c r="G12" s="1">
        <v>215</v>
      </c>
      <c r="H12" s="1" t="s">
        <v>37</v>
      </c>
      <c r="I12" s="1" t="s">
        <v>38</v>
      </c>
      <c r="J12" s="1" t="str">
        <f t="shared" si="0"/>
        <v>FFH-Gebiet „Mittlere Oder“ (DE 3754-303)</v>
      </c>
      <c r="K12" s="1" t="s">
        <v>39</v>
      </c>
      <c r="L12" s="1">
        <v>944</v>
      </c>
      <c r="M12" s="30">
        <v>1444.1778099999999</v>
      </c>
      <c r="N12" s="28">
        <v>1</v>
      </c>
      <c r="O12" s="1" t="s">
        <v>188</v>
      </c>
    </row>
    <row r="13" spans="1:15" x14ac:dyDescent="0.25">
      <c r="A13" s="1" t="s">
        <v>11</v>
      </c>
      <c r="B13" s="1" t="s">
        <v>18</v>
      </c>
      <c r="C13" s="53" t="s">
        <v>232</v>
      </c>
      <c r="D13" s="44" t="s">
        <v>183</v>
      </c>
      <c r="E13" s="1" t="s">
        <v>13</v>
      </c>
      <c r="F13" s="1" t="s">
        <v>14</v>
      </c>
      <c r="G13" s="1">
        <v>215</v>
      </c>
      <c r="H13" s="1" t="s">
        <v>37</v>
      </c>
      <c r="I13" s="1" t="s">
        <v>38</v>
      </c>
      <c r="J13" s="1" t="str">
        <f t="shared" si="0"/>
        <v>FFH-Gebiet „Mittlere Oder“ (DE 3754-303)</v>
      </c>
      <c r="K13" s="1" t="s">
        <v>39</v>
      </c>
      <c r="L13" s="1">
        <v>944</v>
      </c>
      <c r="M13" s="30">
        <v>1444.1778099999999</v>
      </c>
      <c r="N13" s="26">
        <v>2</v>
      </c>
      <c r="O13" s="1" t="s">
        <v>153</v>
      </c>
    </row>
    <row r="14" spans="1:15" x14ac:dyDescent="0.25">
      <c r="A14" s="1" t="s">
        <v>11</v>
      </c>
      <c r="B14" s="1" t="s">
        <v>18</v>
      </c>
      <c r="C14" s="53" t="s">
        <v>233</v>
      </c>
      <c r="D14" s="45" t="s">
        <v>182</v>
      </c>
      <c r="E14" s="1" t="s">
        <v>13</v>
      </c>
      <c r="F14" s="1" t="s">
        <v>14</v>
      </c>
      <c r="G14" s="1">
        <v>215</v>
      </c>
      <c r="H14" s="1" t="s">
        <v>37</v>
      </c>
      <c r="I14" s="1" t="s">
        <v>38</v>
      </c>
      <c r="J14" s="1" t="str">
        <f t="shared" si="0"/>
        <v>FFH-Gebiet „Mittlere Oder“ (DE 3754-303)</v>
      </c>
      <c r="K14" s="1" t="s">
        <v>39</v>
      </c>
      <c r="L14" s="1">
        <v>944</v>
      </c>
      <c r="M14" s="30">
        <v>1444.1778099999999</v>
      </c>
      <c r="N14" s="28">
        <v>1</v>
      </c>
      <c r="O14" s="1" t="s">
        <v>188</v>
      </c>
    </row>
    <row r="15" spans="1:15" x14ac:dyDescent="0.25">
      <c r="A15" s="1" t="s">
        <v>11</v>
      </c>
      <c r="B15" s="1" t="s">
        <v>18</v>
      </c>
      <c r="C15" s="53" t="s">
        <v>234</v>
      </c>
      <c r="D15" s="43" t="s">
        <v>180</v>
      </c>
      <c r="E15" s="1" t="s">
        <v>13</v>
      </c>
      <c r="F15" s="1" t="s">
        <v>14</v>
      </c>
      <c r="G15" s="1">
        <v>215</v>
      </c>
      <c r="H15" s="1" t="s">
        <v>37</v>
      </c>
      <c r="I15" s="1" t="s">
        <v>38</v>
      </c>
      <c r="J15" s="1" t="str">
        <f t="shared" si="0"/>
        <v>FFH-Gebiet „Mittlere Oder“ (DE 3754-303)</v>
      </c>
      <c r="K15" s="1" t="s">
        <v>39</v>
      </c>
      <c r="L15" s="1">
        <v>944</v>
      </c>
      <c r="M15" s="30">
        <v>1444.1778099999999</v>
      </c>
      <c r="N15" s="26">
        <v>2</v>
      </c>
      <c r="O15" s="1" t="s">
        <v>153</v>
      </c>
    </row>
    <row r="16" spans="1:15" ht="14.95" customHeight="1" x14ac:dyDescent="0.25">
      <c r="A16" s="1" t="s">
        <v>11</v>
      </c>
      <c r="B16" s="1" t="s">
        <v>18</v>
      </c>
      <c r="C16" s="53" t="s">
        <v>234</v>
      </c>
      <c r="D16" s="43" t="s">
        <v>180</v>
      </c>
      <c r="E16" s="1" t="s">
        <v>13</v>
      </c>
      <c r="F16" s="1" t="s">
        <v>14</v>
      </c>
      <c r="G16" s="1">
        <v>664</v>
      </c>
      <c r="H16" s="1" t="s">
        <v>40</v>
      </c>
      <c r="I16" s="1" t="s">
        <v>41</v>
      </c>
      <c r="J16" s="1" t="str">
        <f t="shared" si="0"/>
        <v>FFH-Gebiet „Unteres Schlaubetal Ergänzung“ (DE 3752-303)</v>
      </c>
      <c r="K16" s="6" t="s">
        <v>42</v>
      </c>
      <c r="L16" s="1">
        <v>683</v>
      </c>
      <c r="M16" s="30">
        <v>305.99194</v>
      </c>
      <c r="N16" s="28">
        <v>1</v>
      </c>
      <c r="O16" s="36"/>
    </row>
    <row r="17" spans="1:15" x14ac:dyDescent="0.25">
      <c r="A17" s="1" t="s">
        <v>11</v>
      </c>
      <c r="B17" s="1" t="s">
        <v>18</v>
      </c>
      <c r="C17" s="53" t="s">
        <v>235</v>
      </c>
      <c r="D17" s="46" t="s">
        <v>184</v>
      </c>
      <c r="E17" s="1" t="s">
        <v>13</v>
      </c>
      <c r="F17" s="1" t="s">
        <v>14</v>
      </c>
      <c r="G17" s="1">
        <v>215</v>
      </c>
      <c r="H17" s="1" t="s">
        <v>37</v>
      </c>
      <c r="I17" s="1" t="s">
        <v>38</v>
      </c>
      <c r="J17" s="1" t="str">
        <f t="shared" si="0"/>
        <v>FFH-Gebiet „Mittlere Oder“ (DE 3754-303)</v>
      </c>
      <c r="K17" s="1" t="s">
        <v>39</v>
      </c>
      <c r="L17" s="1">
        <v>944</v>
      </c>
      <c r="M17" s="30">
        <v>1444.1778099999999</v>
      </c>
      <c r="N17" s="28">
        <v>1</v>
      </c>
      <c r="O17" s="1" t="s">
        <v>188</v>
      </c>
    </row>
    <row r="18" spans="1:15" x14ac:dyDescent="0.25">
      <c r="A18" s="1" t="s">
        <v>11</v>
      </c>
      <c r="B18" s="1" t="s">
        <v>18</v>
      </c>
      <c r="C18" s="53" t="s">
        <v>236</v>
      </c>
      <c r="D18" s="46" t="s">
        <v>181</v>
      </c>
      <c r="E18" s="1" t="s">
        <v>13</v>
      </c>
      <c r="F18" s="1" t="s">
        <v>14</v>
      </c>
      <c r="G18" s="1">
        <v>215</v>
      </c>
      <c r="H18" s="1" t="s">
        <v>37</v>
      </c>
      <c r="I18" s="1" t="s">
        <v>38</v>
      </c>
      <c r="J18" s="1" t="str">
        <f t="shared" si="0"/>
        <v>FFH-Gebiet „Mittlere Oder“ (DE 3754-303)</v>
      </c>
      <c r="K18" s="1" t="s">
        <v>39</v>
      </c>
      <c r="L18" s="1">
        <v>944</v>
      </c>
      <c r="M18" s="30">
        <v>1444.1778099999999</v>
      </c>
      <c r="N18" s="26">
        <v>2</v>
      </c>
      <c r="O18" s="1" t="s">
        <v>153</v>
      </c>
    </row>
    <row r="19" spans="1:15" x14ac:dyDescent="0.25">
      <c r="A19" s="1" t="s">
        <v>11</v>
      </c>
      <c r="B19" s="1" t="s">
        <v>18</v>
      </c>
      <c r="C19" s="53" t="s">
        <v>237</v>
      </c>
      <c r="D19" s="45" t="s">
        <v>182</v>
      </c>
      <c r="E19" s="1" t="s">
        <v>13</v>
      </c>
      <c r="F19" s="1" t="s">
        <v>14</v>
      </c>
      <c r="G19" s="1">
        <v>215</v>
      </c>
      <c r="H19" s="1" t="s">
        <v>37</v>
      </c>
      <c r="I19" s="1" t="s">
        <v>38</v>
      </c>
      <c r="J19" s="1" t="str">
        <f t="shared" si="0"/>
        <v>FFH-Gebiet „Mittlere Oder“ (DE 3754-303)</v>
      </c>
      <c r="K19" s="1" t="s">
        <v>39</v>
      </c>
      <c r="L19" s="1">
        <v>944</v>
      </c>
      <c r="M19" s="30">
        <v>1444.1778099999999</v>
      </c>
      <c r="N19" s="28">
        <v>1</v>
      </c>
      <c r="O19" s="1" t="s">
        <v>188</v>
      </c>
    </row>
    <row r="20" spans="1:15" x14ac:dyDescent="0.25">
      <c r="A20" s="1" t="s">
        <v>11</v>
      </c>
      <c r="B20" s="1" t="s">
        <v>18</v>
      </c>
      <c r="C20" s="53" t="s">
        <v>237</v>
      </c>
      <c r="D20" s="45" t="s">
        <v>182</v>
      </c>
      <c r="E20" s="1" t="s">
        <v>13</v>
      </c>
      <c r="F20" s="1" t="s">
        <v>14</v>
      </c>
      <c r="G20" s="1">
        <v>607</v>
      </c>
      <c r="H20" s="1" t="s">
        <v>22</v>
      </c>
      <c r="I20" s="1" t="s">
        <v>23</v>
      </c>
      <c r="J20" s="1" t="str">
        <f t="shared" si="0"/>
        <v>FFH-Gebiet „Oder-Neiße Ergänzung“ (DE 3553-308)</v>
      </c>
      <c r="K20" s="1" t="s">
        <v>24</v>
      </c>
      <c r="L20" s="1">
        <v>986</v>
      </c>
      <c r="M20" s="30">
        <v>2889.6400800000001</v>
      </c>
      <c r="N20" s="28">
        <v>1</v>
      </c>
      <c r="O20" s="36"/>
    </row>
    <row r="21" spans="1:15" x14ac:dyDescent="0.25">
      <c r="A21" s="10" t="s">
        <v>11</v>
      </c>
      <c r="B21" s="10" t="s">
        <v>18</v>
      </c>
      <c r="C21" s="53" t="s">
        <v>238</v>
      </c>
      <c r="D21" s="43" t="s">
        <v>180</v>
      </c>
      <c r="E21" s="1" t="s">
        <v>13</v>
      </c>
      <c r="F21" s="1" t="s">
        <v>14</v>
      </c>
      <c r="G21" s="1">
        <v>39</v>
      </c>
      <c r="H21" s="1" t="s">
        <v>19</v>
      </c>
      <c r="I21" s="1" t="s">
        <v>20</v>
      </c>
      <c r="J21" s="1" t="str">
        <f t="shared" si="0"/>
        <v>FFH-Gebiet „Eichwald und Buschmühle“ (DE 3653-301)</v>
      </c>
      <c r="K21" s="6" t="s">
        <v>21</v>
      </c>
      <c r="L21" s="1">
        <v>665</v>
      </c>
      <c r="M21" s="30">
        <v>228.07605000000001</v>
      </c>
      <c r="N21" s="26">
        <v>2</v>
      </c>
      <c r="O21" s="1" t="s">
        <v>153</v>
      </c>
    </row>
    <row r="22" spans="1:15" x14ac:dyDescent="0.25">
      <c r="A22" s="1" t="s">
        <v>11</v>
      </c>
      <c r="B22" s="1" t="s">
        <v>18</v>
      </c>
      <c r="C22" s="53" t="s">
        <v>238</v>
      </c>
      <c r="D22" s="43" t="s">
        <v>180</v>
      </c>
      <c r="E22" s="1" t="s">
        <v>13</v>
      </c>
      <c r="F22" s="1" t="s">
        <v>14</v>
      </c>
      <c r="G22" s="1">
        <v>607</v>
      </c>
      <c r="H22" s="1" t="s">
        <v>22</v>
      </c>
      <c r="I22" s="1" t="s">
        <v>23</v>
      </c>
      <c r="J22" s="1" t="str">
        <f t="shared" si="0"/>
        <v>FFH-Gebiet „Oder-Neiße Ergänzung“ (DE 3553-308)</v>
      </c>
      <c r="K22" s="1" t="s">
        <v>24</v>
      </c>
      <c r="L22" s="1">
        <v>986</v>
      </c>
      <c r="M22" s="30">
        <v>2889.6400800000001</v>
      </c>
      <c r="N22" s="28">
        <v>1</v>
      </c>
      <c r="O22" s="36"/>
    </row>
    <row r="23" spans="1:15" x14ac:dyDescent="0.25">
      <c r="A23" s="1" t="s">
        <v>11</v>
      </c>
      <c r="B23" s="1" t="s">
        <v>18</v>
      </c>
      <c r="C23" s="53" t="s">
        <v>238</v>
      </c>
      <c r="D23" s="43" t="s">
        <v>180</v>
      </c>
      <c r="E23" s="1" t="s">
        <v>13</v>
      </c>
      <c r="F23" s="1" t="s">
        <v>14</v>
      </c>
      <c r="G23" s="1">
        <v>550</v>
      </c>
      <c r="H23" s="1" t="s">
        <v>43</v>
      </c>
      <c r="I23" s="1" t="s">
        <v>44</v>
      </c>
      <c r="J23" s="1" t="str">
        <f t="shared" si="0"/>
        <v>FFH-Gebiet „Oderwiesen am Eichwald“ (DE 3653-305)</v>
      </c>
      <c r="K23" s="1" t="s">
        <v>45</v>
      </c>
      <c r="L23" s="1">
        <v>667</v>
      </c>
      <c r="M23" s="30">
        <v>51.942819999999998</v>
      </c>
      <c r="N23" s="28">
        <v>1</v>
      </c>
      <c r="O23" s="36"/>
    </row>
    <row r="24" spans="1:15" x14ac:dyDescent="0.25">
      <c r="A24" s="1" t="s">
        <v>11</v>
      </c>
      <c r="B24" s="1" t="s">
        <v>18</v>
      </c>
      <c r="C24" s="53" t="s">
        <v>239</v>
      </c>
      <c r="D24" s="46" t="s">
        <v>184</v>
      </c>
      <c r="E24" s="1" t="s">
        <v>13</v>
      </c>
      <c r="F24" s="1" t="s">
        <v>14</v>
      </c>
      <c r="G24" s="1">
        <v>607</v>
      </c>
      <c r="H24" s="1" t="s">
        <v>22</v>
      </c>
      <c r="I24" s="1" t="s">
        <v>23</v>
      </c>
      <c r="J24" s="1" t="str">
        <f t="shared" si="0"/>
        <v>FFH-Gebiet „Oder-Neiße Ergänzung“ (DE 3553-308)</v>
      </c>
      <c r="K24" s="1" t="s">
        <v>24</v>
      </c>
      <c r="L24" s="1">
        <v>986</v>
      </c>
      <c r="M24" s="30">
        <v>2889.6400800000001</v>
      </c>
      <c r="N24" s="28">
        <v>1</v>
      </c>
      <c r="O24" s="36"/>
    </row>
    <row r="25" spans="1:15" x14ac:dyDescent="0.25">
      <c r="A25" s="1" t="s">
        <v>11</v>
      </c>
      <c r="B25" s="1" t="s">
        <v>18</v>
      </c>
      <c r="C25" s="53" t="s">
        <v>240</v>
      </c>
      <c r="D25" s="45" t="s">
        <v>182</v>
      </c>
      <c r="E25" s="1" t="s">
        <v>13</v>
      </c>
      <c r="F25" s="1" t="s">
        <v>14</v>
      </c>
      <c r="G25" s="1">
        <v>607</v>
      </c>
      <c r="H25" s="1" t="s">
        <v>22</v>
      </c>
      <c r="I25" s="1" t="s">
        <v>23</v>
      </c>
      <c r="J25" s="1" t="str">
        <f t="shared" si="0"/>
        <v>FFH-Gebiet „Oder-Neiße Ergänzung“ (DE 3553-308)</v>
      </c>
      <c r="K25" s="1" t="s">
        <v>24</v>
      </c>
      <c r="L25" s="1">
        <v>986</v>
      </c>
      <c r="M25" s="30">
        <v>2889.6400800000001</v>
      </c>
      <c r="N25" s="28">
        <v>1</v>
      </c>
      <c r="O25" s="36"/>
    </row>
    <row r="26" spans="1:15" x14ac:dyDescent="0.25">
      <c r="A26" s="1" t="s">
        <v>11</v>
      </c>
      <c r="B26" s="1" t="s">
        <v>18</v>
      </c>
      <c r="C26" s="53" t="s">
        <v>241</v>
      </c>
      <c r="D26" s="45" t="s">
        <v>182</v>
      </c>
      <c r="E26" s="1" t="s">
        <v>13</v>
      </c>
      <c r="F26" s="1" t="s">
        <v>14</v>
      </c>
      <c r="G26" s="1">
        <v>643</v>
      </c>
      <c r="H26" s="1" t="s">
        <v>34</v>
      </c>
      <c r="I26" s="1" t="s">
        <v>35</v>
      </c>
      <c r="J26" s="1" t="str">
        <f t="shared" si="0"/>
        <v>FFH-Gebiet „Lebuser Odertal“ (DE 3553-307)</v>
      </c>
      <c r="K26" s="6" t="s">
        <v>36</v>
      </c>
      <c r="L26" s="1">
        <v>378</v>
      </c>
      <c r="M26" s="30">
        <v>428.85505999999998</v>
      </c>
      <c r="N26" s="28">
        <v>1</v>
      </c>
      <c r="O26" s="36"/>
    </row>
    <row r="27" spans="1:15" x14ac:dyDescent="0.25">
      <c r="A27" s="1" t="s">
        <v>11</v>
      </c>
      <c r="B27" s="1" t="s">
        <v>18</v>
      </c>
      <c r="C27" s="53" t="s">
        <v>241</v>
      </c>
      <c r="D27" s="45" t="s">
        <v>182</v>
      </c>
      <c r="E27" s="1" t="s">
        <v>13</v>
      </c>
      <c r="F27" s="1" t="s">
        <v>14</v>
      </c>
      <c r="G27" s="1">
        <v>607</v>
      </c>
      <c r="H27" s="1" t="s">
        <v>22</v>
      </c>
      <c r="I27" s="1" t="s">
        <v>23</v>
      </c>
      <c r="J27" s="1" t="str">
        <f t="shared" si="0"/>
        <v>FFH-Gebiet „Oder-Neiße Ergänzung“ (DE 3553-308)</v>
      </c>
      <c r="K27" s="1" t="s">
        <v>24</v>
      </c>
      <c r="L27" s="1">
        <v>986</v>
      </c>
      <c r="M27" s="30">
        <v>2889.6400800000001</v>
      </c>
      <c r="N27" s="28">
        <v>1</v>
      </c>
      <c r="O27" s="36"/>
    </row>
    <row r="28" spans="1:15" x14ac:dyDescent="0.25">
      <c r="A28" s="1" t="s">
        <v>11</v>
      </c>
      <c r="B28" s="1" t="s">
        <v>18</v>
      </c>
      <c r="C28" s="53" t="s">
        <v>242</v>
      </c>
      <c r="D28" s="44" t="s">
        <v>183</v>
      </c>
      <c r="E28" s="1" t="s">
        <v>13</v>
      </c>
      <c r="F28" s="1" t="s">
        <v>14</v>
      </c>
      <c r="G28" s="1">
        <v>643</v>
      </c>
      <c r="H28" s="1" t="s">
        <v>34</v>
      </c>
      <c r="I28" s="1" t="s">
        <v>35</v>
      </c>
      <c r="J28" s="1" t="str">
        <f t="shared" si="0"/>
        <v>FFH-Gebiet „Lebuser Odertal“ (DE 3553-307)</v>
      </c>
      <c r="K28" s="1" t="s">
        <v>36</v>
      </c>
      <c r="L28" s="1">
        <v>378</v>
      </c>
      <c r="M28" s="30">
        <v>428.85505999999998</v>
      </c>
      <c r="N28" s="28">
        <v>1</v>
      </c>
      <c r="O28" s="36"/>
    </row>
    <row r="29" spans="1:15" x14ac:dyDescent="0.25">
      <c r="A29" s="1" t="s">
        <v>11</v>
      </c>
      <c r="B29" s="1" t="s">
        <v>18</v>
      </c>
      <c r="C29" s="53" t="s">
        <v>242</v>
      </c>
      <c r="D29" s="44" t="s">
        <v>183</v>
      </c>
      <c r="E29" s="1" t="s">
        <v>13</v>
      </c>
      <c r="F29" s="1" t="s">
        <v>14</v>
      </c>
      <c r="G29" s="1">
        <v>114</v>
      </c>
      <c r="H29" s="1" t="s">
        <v>46</v>
      </c>
      <c r="I29" s="1" t="s">
        <v>47</v>
      </c>
      <c r="J29" s="1" t="str">
        <f t="shared" si="0"/>
        <v>FFH-Gebiet „Oderwiesen nördlich Frankfurt“ (DE 3653-302)</v>
      </c>
      <c r="K29" s="1" t="s">
        <v>48</v>
      </c>
      <c r="L29" s="1">
        <v>651</v>
      </c>
      <c r="M29" s="30">
        <v>212.09790000000001</v>
      </c>
      <c r="N29" s="28">
        <v>1</v>
      </c>
      <c r="O29" s="36"/>
    </row>
    <row r="30" spans="1:15" x14ac:dyDescent="0.25">
      <c r="A30" s="1" t="s">
        <v>11</v>
      </c>
      <c r="B30" s="1" t="s">
        <v>18</v>
      </c>
      <c r="C30" s="53" t="s">
        <v>243</v>
      </c>
      <c r="D30" s="44" t="s">
        <v>183</v>
      </c>
      <c r="E30" s="1" t="s">
        <v>13</v>
      </c>
      <c r="F30" s="1" t="s">
        <v>14</v>
      </c>
      <c r="G30" s="1">
        <v>643</v>
      </c>
      <c r="H30" s="1" t="s">
        <v>34</v>
      </c>
      <c r="I30" s="1" t="s">
        <v>35</v>
      </c>
      <c r="J30" s="1" t="str">
        <f t="shared" si="0"/>
        <v>FFH-Gebiet „Lebuser Odertal“ (DE 3553-307)</v>
      </c>
      <c r="K30" s="1" t="s">
        <v>36</v>
      </c>
      <c r="L30" s="1">
        <v>378</v>
      </c>
      <c r="M30" s="30">
        <v>428.85505999999998</v>
      </c>
      <c r="N30" s="28">
        <v>1</v>
      </c>
      <c r="O30" s="36"/>
    </row>
    <row r="31" spans="1:15" x14ac:dyDescent="0.25">
      <c r="A31" s="1" t="s">
        <v>11</v>
      </c>
      <c r="B31" s="1" t="s">
        <v>18</v>
      </c>
      <c r="C31" s="53" t="s">
        <v>243</v>
      </c>
      <c r="D31" s="44" t="s">
        <v>183</v>
      </c>
      <c r="E31" s="1" t="s">
        <v>13</v>
      </c>
      <c r="F31" s="1" t="s">
        <v>14</v>
      </c>
      <c r="G31" s="1">
        <v>430</v>
      </c>
      <c r="H31" s="1" t="s">
        <v>55</v>
      </c>
      <c r="I31" s="1" t="s">
        <v>56</v>
      </c>
      <c r="J31" s="1" t="str">
        <f t="shared" si="0"/>
        <v>FFH-Gebiet „Oderberge“ (DE 3553-301)</v>
      </c>
      <c r="K31" s="1" t="s">
        <v>57</v>
      </c>
      <c r="L31" s="1">
        <v>648</v>
      </c>
      <c r="M31" s="30">
        <v>12.816599999999999</v>
      </c>
      <c r="N31" s="28">
        <v>1</v>
      </c>
      <c r="O31" s="36"/>
    </row>
    <row r="32" spans="1:15" x14ac:dyDescent="0.25">
      <c r="A32" s="1" t="s">
        <v>11</v>
      </c>
      <c r="B32" s="1" t="s">
        <v>18</v>
      </c>
      <c r="C32" s="53" t="s">
        <v>243</v>
      </c>
      <c r="D32" s="44" t="s">
        <v>183</v>
      </c>
      <c r="E32" s="1" t="s">
        <v>13</v>
      </c>
      <c r="F32" s="1" t="s">
        <v>14</v>
      </c>
      <c r="G32" s="1">
        <v>114</v>
      </c>
      <c r="H32" s="1" t="s">
        <v>46</v>
      </c>
      <c r="I32" s="1" t="s">
        <v>47</v>
      </c>
      <c r="J32" s="1" t="str">
        <f t="shared" si="0"/>
        <v>FFH-Gebiet „Oderwiesen nördlich Frankfurt“ (DE 3653-302)</v>
      </c>
      <c r="K32" s="1" t="s">
        <v>48</v>
      </c>
      <c r="L32" s="1">
        <v>651</v>
      </c>
      <c r="M32" s="30">
        <v>212.09790000000001</v>
      </c>
      <c r="N32" s="28">
        <v>1</v>
      </c>
      <c r="O32" s="36"/>
    </row>
    <row r="33" spans="1:15" x14ac:dyDescent="0.25">
      <c r="A33" s="1" t="s">
        <v>11</v>
      </c>
      <c r="B33" s="1" t="s">
        <v>18</v>
      </c>
      <c r="C33" s="53" t="s">
        <v>243</v>
      </c>
      <c r="D33" s="44" t="s">
        <v>183</v>
      </c>
      <c r="E33" s="1" t="s">
        <v>13</v>
      </c>
      <c r="F33" s="1" t="s">
        <v>14</v>
      </c>
      <c r="G33" s="1">
        <v>607</v>
      </c>
      <c r="H33" s="1" t="s">
        <v>22</v>
      </c>
      <c r="I33" s="1" t="s">
        <v>23</v>
      </c>
      <c r="J33" s="1" t="str">
        <f t="shared" si="0"/>
        <v>FFH-Gebiet „Oder-Neiße Ergänzung“ (DE 3553-308)</v>
      </c>
      <c r="K33" s="1" t="s">
        <v>24</v>
      </c>
      <c r="L33" s="1">
        <v>984</v>
      </c>
      <c r="M33" s="30">
        <v>2889.6400800000001</v>
      </c>
      <c r="N33" s="28">
        <v>1</v>
      </c>
      <c r="O33" s="36"/>
    </row>
    <row r="34" spans="1:15" x14ac:dyDescent="0.25">
      <c r="A34" s="1" t="s">
        <v>11</v>
      </c>
      <c r="B34" s="1" t="s">
        <v>18</v>
      </c>
      <c r="C34" s="53" t="s">
        <v>244</v>
      </c>
      <c r="D34" s="45" t="s">
        <v>182</v>
      </c>
      <c r="E34" s="1" t="s">
        <v>13</v>
      </c>
      <c r="F34" s="1" t="s">
        <v>14</v>
      </c>
      <c r="G34" s="1">
        <v>607</v>
      </c>
      <c r="H34" s="1" t="s">
        <v>22</v>
      </c>
      <c r="I34" s="1" t="s">
        <v>23</v>
      </c>
      <c r="J34" s="1" t="str">
        <f t="shared" si="0"/>
        <v>FFH-Gebiet „Oder-Neiße Ergänzung“ (DE 3553-308)</v>
      </c>
      <c r="K34" s="1" t="s">
        <v>24</v>
      </c>
      <c r="L34" s="1">
        <v>984</v>
      </c>
      <c r="M34" s="30">
        <v>2889.6400800000001</v>
      </c>
      <c r="N34" s="28">
        <v>1</v>
      </c>
      <c r="O34" s="36"/>
    </row>
    <row r="35" spans="1:15" x14ac:dyDescent="0.25">
      <c r="A35" s="1" t="s">
        <v>11</v>
      </c>
      <c r="B35" s="1" t="s">
        <v>18</v>
      </c>
      <c r="C35" s="53" t="s">
        <v>245</v>
      </c>
      <c r="D35" s="46" t="s">
        <v>181</v>
      </c>
      <c r="E35" s="1" t="s">
        <v>13</v>
      </c>
      <c r="F35" s="1" t="s">
        <v>14</v>
      </c>
      <c r="G35" s="1">
        <v>607</v>
      </c>
      <c r="H35" s="1" t="s">
        <v>22</v>
      </c>
      <c r="I35" s="1" t="s">
        <v>23</v>
      </c>
      <c r="J35" s="1" t="str">
        <f t="shared" si="0"/>
        <v>FFH-Gebiet „Oder-Neiße Ergänzung“ (DE 3553-308)</v>
      </c>
      <c r="K35" s="1" t="s">
        <v>24</v>
      </c>
      <c r="L35" s="1">
        <v>984</v>
      </c>
      <c r="M35" s="30">
        <v>2889.6400800000001</v>
      </c>
      <c r="N35" s="28">
        <v>1</v>
      </c>
      <c r="O35" s="36"/>
    </row>
    <row r="36" spans="1:15" x14ac:dyDescent="0.25">
      <c r="A36" s="1" t="s">
        <v>11</v>
      </c>
      <c r="B36" s="1" t="s">
        <v>18</v>
      </c>
      <c r="C36" s="53" t="s">
        <v>246</v>
      </c>
      <c r="D36" s="38" t="s">
        <v>183</v>
      </c>
      <c r="E36" s="1" t="s">
        <v>13</v>
      </c>
      <c r="F36" s="1" t="s">
        <v>14</v>
      </c>
      <c r="G36" s="1">
        <v>607</v>
      </c>
      <c r="H36" s="1" t="s">
        <v>22</v>
      </c>
      <c r="I36" s="1" t="s">
        <v>23</v>
      </c>
      <c r="J36" s="1" t="str">
        <f t="shared" si="0"/>
        <v>FFH-Gebiet „Oder-Neiße Ergänzung“ (DE 3553-308)</v>
      </c>
      <c r="K36" s="1" t="s">
        <v>24</v>
      </c>
      <c r="L36" s="1">
        <v>984</v>
      </c>
      <c r="M36" s="30">
        <v>2889.6400800000001</v>
      </c>
      <c r="N36" s="28">
        <v>1</v>
      </c>
      <c r="O36" s="36"/>
    </row>
    <row r="37" spans="1:15" x14ac:dyDescent="0.25">
      <c r="A37" s="1" t="s">
        <v>11</v>
      </c>
      <c r="B37" s="1" t="s">
        <v>18</v>
      </c>
      <c r="C37" s="53" t="s">
        <v>247</v>
      </c>
      <c r="D37" s="38" t="s">
        <v>183</v>
      </c>
      <c r="E37" s="1" t="s">
        <v>13</v>
      </c>
      <c r="F37" s="1" t="s">
        <v>14</v>
      </c>
      <c r="G37" s="1">
        <v>607</v>
      </c>
      <c r="H37" s="1" t="s">
        <v>22</v>
      </c>
      <c r="I37" s="1" t="s">
        <v>23</v>
      </c>
      <c r="J37" s="1" t="str">
        <f t="shared" si="0"/>
        <v>FFH-Gebiet „Oder-Neiße Ergänzung“ (DE 3553-308)</v>
      </c>
      <c r="K37" s="1" t="s">
        <v>24</v>
      </c>
      <c r="L37" s="1">
        <v>984</v>
      </c>
      <c r="M37" s="30">
        <v>2889.6400800000001</v>
      </c>
      <c r="N37" s="28">
        <v>1</v>
      </c>
      <c r="O37" s="36"/>
    </row>
    <row r="38" spans="1:15" x14ac:dyDescent="0.25">
      <c r="A38" s="1" t="s">
        <v>11</v>
      </c>
      <c r="B38" s="1" t="s">
        <v>18</v>
      </c>
      <c r="C38" s="53" t="s">
        <v>248</v>
      </c>
      <c r="D38" s="47" t="s">
        <v>181</v>
      </c>
      <c r="E38" s="1" t="s">
        <v>13</v>
      </c>
      <c r="F38" s="1" t="s">
        <v>14</v>
      </c>
      <c r="G38" s="1">
        <v>607</v>
      </c>
      <c r="H38" s="1" t="s">
        <v>22</v>
      </c>
      <c r="I38" s="1" t="s">
        <v>23</v>
      </c>
      <c r="J38" s="1" t="str">
        <f t="shared" si="0"/>
        <v>FFH-Gebiet „Oder-Neiße Ergänzung“ (DE 3553-308)</v>
      </c>
      <c r="K38" s="1" t="s">
        <v>24</v>
      </c>
      <c r="L38" s="1">
        <v>984</v>
      </c>
      <c r="M38" s="30">
        <v>2889.6400800000001</v>
      </c>
      <c r="N38" s="28">
        <v>1</v>
      </c>
      <c r="O38" s="36"/>
    </row>
    <row r="39" spans="1:15" x14ac:dyDescent="0.25">
      <c r="A39" s="1" t="s">
        <v>11</v>
      </c>
      <c r="B39" s="1" t="s">
        <v>18</v>
      </c>
      <c r="C39" s="53" t="s">
        <v>249</v>
      </c>
      <c r="D39" s="47" t="s">
        <v>181</v>
      </c>
      <c r="E39" s="1" t="s">
        <v>13</v>
      </c>
      <c r="F39" s="1" t="s">
        <v>14</v>
      </c>
      <c r="G39" s="1">
        <v>607</v>
      </c>
      <c r="H39" s="1" t="s">
        <v>22</v>
      </c>
      <c r="I39" s="1" t="s">
        <v>23</v>
      </c>
      <c r="J39" s="1" t="str">
        <f t="shared" si="0"/>
        <v>FFH-Gebiet „Oder-Neiße Ergänzung“ (DE 3553-308)</v>
      </c>
      <c r="K39" s="1" t="s">
        <v>24</v>
      </c>
      <c r="L39" s="1">
        <v>984</v>
      </c>
      <c r="M39" s="30">
        <v>2889.6400800000001</v>
      </c>
      <c r="N39" s="28">
        <v>1</v>
      </c>
      <c r="O39" s="36"/>
    </row>
    <row r="40" spans="1:15" x14ac:dyDescent="0.25">
      <c r="A40" s="1" t="s">
        <v>11</v>
      </c>
      <c r="B40" s="1" t="s">
        <v>18</v>
      </c>
      <c r="C40" s="53" t="s">
        <v>250</v>
      </c>
      <c r="D40" s="38" t="s">
        <v>183</v>
      </c>
      <c r="E40" s="1" t="s">
        <v>13</v>
      </c>
      <c r="F40" s="1" t="s">
        <v>14</v>
      </c>
      <c r="G40" s="1">
        <v>607</v>
      </c>
      <c r="H40" s="1" t="s">
        <v>22</v>
      </c>
      <c r="I40" s="1" t="s">
        <v>23</v>
      </c>
      <c r="J40" s="1" t="str">
        <f t="shared" si="0"/>
        <v>FFH-Gebiet „Oder-Neiße Ergänzung“ (DE 3553-308)</v>
      </c>
      <c r="K40" s="1" t="s">
        <v>24</v>
      </c>
      <c r="L40" s="1">
        <v>984</v>
      </c>
      <c r="M40" s="30">
        <v>2889.6400800000001</v>
      </c>
      <c r="N40" s="28">
        <v>1</v>
      </c>
      <c r="O40" s="36"/>
    </row>
    <row r="41" spans="1:15" x14ac:dyDescent="0.25">
      <c r="A41" s="1" t="s">
        <v>11</v>
      </c>
      <c r="B41" s="1" t="s">
        <v>18</v>
      </c>
      <c r="C41" s="53" t="s">
        <v>251</v>
      </c>
      <c r="D41" s="48" t="s">
        <v>182</v>
      </c>
      <c r="E41" s="1" t="s">
        <v>13</v>
      </c>
      <c r="F41" s="1" t="s">
        <v>14</v>
      </c>
      <c r="G41" s="1">
        <v>607</v>
      </c>
      <c r="H41" s="1" t="s">
        <v>22</v>
      </c>
      <c r="I41" s="1" t="s">
        <v>23</v>
      </c>
      <c r="J41" s="1" t="str">
        <f t="shared" si="0"/>
        <v>FFH-Gebiet „Oder-Neiße Ergänzung“ (DE 3553-308)</v>
      </c>
      <c r="K41" s="1" t="s">
        <v>24</v>
      </c>
      <c r="L41" s="1">
        <v>984</v>
      </c>
      <c r="M41" s="30">
        <v>2889.6400800000001</v>
      </c>
      <c r="N41" s="28">
        <v>1</v>
      </c>
      <c r="O41" s="36"/>
    </row>
    <row r="42" spans="1:15" x14ac:dyDescent="0.25">
      <c r="A42" s="10" t="s">
        <v>11</v>
      </c>
      <c r="B42" s="10" t="s">
        <v>18</v>
      </c>
      <c r="C42" s="53" t="s">
        <v>252</v>
      </c>
      <c r="D42" s="47" t="s">
        <v>181</v>
      </c>
      <c r="E42" s="1" t="s">
        <v>13</v>
      </c>
      <c r="F42" s="1" t="s">
        <v>14</v>
      </c>
      <c r="G42" s="1">
        <v>547</v>
      </c>
      <c r="H42" s="1" t="s">
        <v>31</v>
      </c>
      <c r="I42" s="1" t="s">
        <v>32</v>
      </c>
      <c r="J42" s="1" t="str">
        <f t="shared" si="0"/>
        <v>FFH-Gebiet „Oderinsel Kietz“ (DE 3453-301)</v>
      </c>
      <c r="K42" s="1" t="s">
        <v>33</v>
      </c>
      <c r="L42" s="1">
        <v>371</v>
      </c>
      <c r="M42" s="30">
        <v>209.01629</v>
      </c>
      <c r="N42" s="26">
        <v>2</v>
      </c>
      <c r="O42" s="1" t="s">
        <v>153</v>
      </c>
    </row>
    <row r="43" spans="1:15" x14ac:dyDescent="0.25">
      <c r="A43" s="10" t="s">
        <v>11</v>
      </c>
      <c r="B43" s="10" t="s">
        <v>18</v>
      </c>
      <c r="C43" s="53" t="s">
        <v>252</v>
      </c>
      <c r="D43" s="47" t="s">
        <v>181</v>
      </c>
      <c r="E43" s="1" t="s">
        <v>13</v>
      </c>
      <c r="F43" s="1" t="s">
        <v>14</v>
      </c>
      <c r="G43" s="1">
        <v>547</v>
      </c>
      <c r="H43" s="1" t="s">
        <v>22</v>
      </c>
      <c r="I43" s="1" t="s">
        <v>23</v>
      </c>
      <c r="J43" s="1" t="str">
        <f t="shared" si="0"/>
        <v>FFH-Gebiet „Oder-Neiße Ergänzung“ (DE 3553-308)</v>
      </c>
      <c r="K43" s="1" t="s">
        <v>24</v>
      </c>
      <c r="L43" s="1">
        <v>984</v>
      </c>
      <c r="M43" s="30">
        <v>2889.6400800000001</v>
      </c>
      <c r="N43" s="28">
        <v>1</v>
      </c>
      <c r="O43" s="36"/>
    </row>
    <row r="44" spans="1:15" x14ac:dyDescent="0.25">
      <c r="A44" s="1" t="s">
        <v>11</v>
      </c>
      <c r="B44" s="1" t="s">
        <v>18</v>
      </c>
      <c r="C44" s="53" t="s">
        <v>253</v>
      </c>
      <c r="D44" s="44" t="s">
        <v>183</v>
      </c>
      <c r="E44" s="1" t="s">
        <v>13</v>
      </c>
      <c r="F44" s="1" t="s">
        <v>14</v>
      </c>
      <c r="G44" s="1">
        <v>547</v>
      </c>
      <c r="H44" s="1" t="s">
        <v>31</v>
      </c>
      <c r="I44" s="1" t="s">
        <v>32</v>
      </c>
      <c r="J44" s="1" t="str">
        <f t="shared" si="0"/>
        <v>FFH-Gebiet „Oderinsel Kietz“ (DE 3453-301)</v>
      </c>
      <c r="K44" s="6" t="s">
        <v>33</v>
      </c>
      <c r="L44" s="1">
        <v>371</v>
      </c>
      <c r="M44" s="30">
        <v>209.01629</v>
      </c>
      <c r="N44" s="26">
        <v>2</v>
      </c>
      <c r="O44" s="1" t="s">
        <v>153</v>
      </c>
    </row>
    <row r="45" spans="1:15" x14ac:dyDescent="0.25">
      <c r="A45" s="1" t="s">
        <v>11</v>
      </c>
      <c r="B45" s="1" t="s">
        <v>18</v>
      </c>
      <c r="C45" s="53" t="s">
        <v>254</v>
      </c>
      <c r="D45" s="44" t="s">
        <v>183</v>
      </c>
      <c r="E45" s="1" t="s">
        <v>13</v>
      </c>
      <c r="F45" s="1" t="s">
        <v>14</v>
      </c>
      <c r="G45" s="1">
        <v>547</v>
      </c>
      <c r="H45" s="1" t="s">
        <v>31</v>
      </c>
      <c r="I45" s="1" t="s">
        <v>32</v>
      </c>
      <c r="J45" s="1" t="str">
        <f t="shared" si="0"/>
        <v>FFH-Gebiet „Oderinsel Kietz“ (DE 3453-301)</v>
      </c>
      <c r="K45" s="1" t="s">
        <v>33</v>
      </c>
      <c r="L45" s="1">
        <v>371</v>
      </c>
      <c r="M45" s="30">
        <v>209.01629</v>
      </c>
      <c r="N45" s="26">
        <v>2</v>
      </c>
      <c r="O45" s="1" t="s">
        <v>153</v>
      </c>
    </row>
    <row r="46" spans="1:15" x14ac:dyDescent="0.25">
      <c r="A46" s="1" t="s">
        <v>11</v>
      </c>
      <c r="B46" s="1" t="s">
        <v>18</v>
      </c>
      <c r="C46" s="53" t="s">
        <v>255</v>
      </c>
      <c r="D46" s="45" t="s">
        <v>182</v>
      </c>
      <c r="E46" s="1" t="s">
        <v>13</v>
      </c>
      <c r="F46" s="1" t="s">
        <v>14</v>
      </c>
      <c r="G46" s="1">
        <v>547</v>
      </c>
      <c r="H46" s="1" t="s">
        <v>31</v>
      </c>
      <c r="I46" s="1" t="s">
        <v>32</v>
      </c>
      <c r="J46" s="1" t="str">
        <f t="shared" si="0"/>
        <v>FFH-Gebiet „Oderinsel Kietz“ (DE 3453-301)</v>
      </c>
      <c r="K46" s="1" t="s">
        <v>33</v>
      </c>
      <c r="L46" s="1">
        <v>371</v>
      </c>
      <c r="M46" s="30">
        <v>209.01629</v>
      </c>
      <c r="N46" s="28">
        <v>1</v>
      </c>
      <c r="O46" s="1" t="s">
        <v>188</v>
      </c>
    </row>
    <row r="47" spans="1:15" x14ac:dyDescent="0.25">
      <c r="A47" s="1" t="s">
        <v>11</v>
      </c>
      <c r="B47" s="1" t="s">
        <v>18</v>
      </c>
      <c r="C47" s="53" t="s">
        <v>256</v>
      </c>
      <c r="D47" s="44" t="s">
        <v>183</v>
      </c>
      <c r="E47" s="1" t="s">
        <v>13</v>
      </c>
      <c r="F47" s="1" t="s">
        <v>14</v>
      </c>
      <c r="G47" s="1">
        <v>547</v>
      </c>
      <c r="H47" s="1" t="s">
        <v>31</v>
      </c>
      <c r="I47" s="1" t="s">
        <v>32</v>
      </c>
      <c r="J47" s="1" t="str">
        <f t="shared" si="0"/>
        <v>FFH-Gebiet „Oderinsel Kietz“ (DE 3453-301)</v>
      </c>
      <c r="K47" s="1" t="s">
        <v>33</v>
      </c>
      <c r="L47" s="1">
        <v>371</v>
      </c>
      <c r="M47" s="30">
        <v>209.01629</v>
      </c>
      <c r="N47" s="26">
        <v>2</v>
      </c>
      <c r="O47" s="1" t="s">
        <v>153</v>
      </c>
    </row>
    <row r="48" spans="1:15" x14ac:dyDescent="0.25">
      <c r="A48" s="1" t="s">
        <v>11</v>
      </c>
      <c r="B48" s="40" t="s">
        <v>18</v>
      </c>
      <c r="C48" s="53" t="s">
        <v>257</v>
      </c>
      <c r="D48" s="46" t="s">
        <v>184</v>
      </c>
      <c r="E48" s="40" t="s">
        <v>13</v>
      </c>
      <c r="F48" s="40" t="s">
        <v>14</v>
      </c>
      <c r="G48" s="40">
        <v>547</v>
      </c>
      <c r="H48" s="40" t="s">
        <v>31</v>
      </c>
      <c r="I48" s="1" t="s">
        <v>32</v>
      </c>
      <c r="J48" s="1" t="str">
        <f t="shared" si="0"/>
        <v>FFH-Gebiet „Oderinsel Kietz“ (DE 3453-301)</v>
      </c>
      <c r="K48" s="1" t="s">
        <v>33</v>
      </c>
      <c r="L48" s="1">
        <v>371</v>
      </c>
      <c r="M48" s="30">
        <v>209.01629</v>
      </c>
      <c r="N48" s="28">
        <v>1</v>
      </c>
      <c r="O48" s="1" t="s">
        <v>188</v>
      </c>
    </row>
    <row r="49" spans="1:15" x14ac:dyDescent="0.25">
      <c r="A49" s="1" t="s">
        <v>11</v>
      </c>
      <c r="B49" s="40" t="s">
        <v>18</v>
      </c>
      <c r="C49" s="53" t="s">
        <v>257</v>
      </c>
      <c r="D49" s="46" t="s">
        <v>184</v>
      </c>
      <c r="E49" s="40" t="s">
        <v>13</v>
      </c>
      <c r="F49" s="40" t="s">
        <v>14</v>
      </c>
      <c r="G49" s="40">
        <v>607</v>
      </c>
      <c r="H49" s="40" t="s">
        <v>22</v>
      </c>
      <c r="I49" s="1" t="s">
        <v>23</v>
      </c>
      <c r="J49" s="1" t="str">
        <f t="shared" si="0"/>
        <v>FFH-Gebiet „Oder-Neiße Ergänzung“ (DE 3553-308)</v>
      </c>
      <c r="K49" s="1" t="s">
        <v>24</v>
      </c>
      <c r="L49" s="1">
        <v>997</v>
      </c>
      <c r="M49" s="30">
        <v>2889.6400800000001</v>
      </c>
      <c r="N49" s="28">
        <v>1</v>
      </c>
      <c r="O49" s="36"/>
    </row>
    <row r="50" spans="1:15" x14ac:dyDescent="0.25">
      <c r="A50" s="1" t="s">
        <v>11</v>
      </c>
      <c r="B50" s="40" t="s">
        <v>18</v>
      </c>
      <c r="C50" s="53" t="s">
        <v>258</v>
      </c>
      <c r="D50" s="44" t="s">
        <v>183</v>
      </c>
      <c r="E50" s="40" t="s">
        <v>13</v>
      </c>
      <c r="F50" s="40" t="s">
        <v>14</v>
      </c>
      <c r="G50" s="40">
        <v>607</v>
      </c>
      <c r="H50" s="40" t="s">
        <v>22</v>
      </c>
      <c r="I50" s="1" t="s">
        <v>23</v>
      </c>
      <c r="J50" s="1" t="str">
        <f t="shared" si="0"/>
        <v>FFH-Gebiet „Oder-Neiße Ergänzung“ (DE 3553-308)</v>
      </c>
      <c r="K50" s="1" t="s">
        <v>24</v>
      </c>
      <c r="L50" s="1">
        <v>997</v>
      </c>
      <c r="M50" s="30">
        <v>2889.6400800000001</v>
      </c>
      <c r="N50" s="28">
        <v>1</v>
      </c>
      <c r="O50" s="36"/>
    </row>
    <row r="51" spans="1:15" x14ac:dyDescent="0.25">
      <c r="A51" s="1" t="s">
        <v>11</v>
      </c>
      <c r="B51" s="40" t="s">
        <v>12</v>
      </c>
      <c r="C51" s="52" t="s">
        <v>259</v>
      </c>
      <c r="D51" s="44" t="s">
        <v>183</v>
      </c>
      <c r="E51" s="40" t="s">
        <v>13</v>
      </c>
      <c r="F51" s="40" t="s">
        <v>14</v>
      </c>
      <c r="G51" s="40">
        <v>607</v>
      </c>
      <c r="H51" s="40" t="s">
        <v>22</v>
      </c>
      <c r="I51" s="1" t="s">
        <v>23</v>
      </c>
      <c r="J51" s="1" t="str">
        <f t="shared" si="0"/>
        <v>FFH-Gebiet „Oder-Neiße Ergänzung“ (DE 3553-308)</v>
      </c>
      <c r="K51" s="1" t="s">
        <v>24</v>
      </c>
      <c r="L51" s="1">
        <v>997</v>
      </c>
      <c r="M51" s="30">
        <v>2889.6400800000001</v>
      </c>
      <c r="N51" s="28">
        <v>1</v>
      </c>
      <c r="O51" s="36"/>
    </row>
    <row r="52" spans="1:15" x14ac:dyDescent="0.25">
      <c r="A52" s="1" t="s">
        <v>11</v>
      </c>
      <c r="B52" s="1" t="s">
        <v>12</v>
      </c>
      <c r="C52" s="52" t="s">
        <v>260</v>
      </c>
      <c r="D52" s="46" t="s">
        <v>181</v>
      </c>
      <c r="E52" s="1" t="s">
        <v>13</v>
      </c>
      <c r="F52" s="1" t="s">
        <v>14</v>
      </c>
      <c r="G52" s="1">
        <v>607</v>
      </c>
      <c r="H52" s="1" t="s">
        <v>22</v>
      </c>
      <c r="I52" s="1" t="s">
        <v>23</v>
      </c>
      <c r="J52" s="1" t="str">
        <f t="shared" ref="J52:J94" si="1">"FFH-Gebiet "&amp;CHAR(132)&amp;H52&amp;CHAR(147)&amp;" ("&amp;I52&amp;")"</f>
        <v>FFH-Gebiet „Oder-Neiße Ergänzung“ (DE 3553-308)</v>
      </c>
      <c r="K52" s="1" t="s">
        <v>24</v>
      </c>
      <c r="L52" s="1">
        <v>997</v>
      </c>
      <c r="M52" s="30">
        <v>2889.6400800000001</v>
      </c>
      <c r="N52" s="28">
        <v>1</v>
      </c>
      <c r="O52" s="36"/>
    </row>
    <row r="53" spans="1:15" x14ac:dyDescent="0.25">
      <c r="A53" s="1" t="s">
        <v>11</v>
      </c>
      <c r="B53" s="1" t="s">
        <v>12</v>
      </c>
      <c r="C53" s="52" t="s">
        <v>261</v>
      </c>
      <c r="D53" s="43" t="s">
        <v>180</v>
      </c>
      <c r="E53" s="1" t="s">
        <v>13</v>
      </c>
      <c r="F53" s="1" t="s">
        <v>14</v>
      </c>
      <c r="G53" s="1">
        <v>113</v>
      </c>
      <c r="H53" s="1" t="s">
        <v>58</v>
      </c>
      <c r="I53" s="1" t="s">
        <v>59</v>
      </c>
      <c r="J53" s="1" t="str">
        <f t="shared" si="1"/>
        <v>FFH-Gebiet „Oderaue Genschmar“ (DE 3353-301)</v>
      </c>
      <c r="K53" s="6" t="s">
        <v>60</v>
      </c>
      <c r="L53" s="1">
        <v>932</v>
      </c>
      <c r="M53" s="30">
        <v>257.68830000000003</v>
      </c>
      <c r="N53" s="26">
        <v>2</v>
      </c>
      <c r="O53" s="1" t="s">
        <v>153</v>
      </c>
    </row>
    <row r="54" spans="1:15" x14ac:dyDescent="0.25">
      <c r="A54" s="1" t="s">
        <v>11</v>
      </c>
      <c r="B54" s="1" t="s">
        <v>12</v>
      </c>
      <c r="C54" s="52" t="s">
        <v>261</v>
      </c>
      <c r="D54" s="43" t="s">
        <v>180</v>
      </c>
      <c r="E54" s="1" t="s">
        <v>13</v>
      </c>
      <c r="F54" s="1" t="s">
        <v>14</v>
      </c>
      <c r="G54" s="1">
        <v>607</v>
      </c>
      <c r="H54" s="1" t="s">
        <v>22</v>
      </c>
      <c r="I54" s="1" t="s">
        <v>23</v>
      </c>
      <c r="J54" s="1" t="str">
        <f t="shared" si="1"/>
        <v>FFH-Gebiet „Oder-Neiße Ergänzung“ (DE 3553-308)</v>
      </c>
      <c r="K54" s="1" t="s">
        <v>24</v>
      </c>
      <c r="L54" s="1">
        <v>997</v>
      </c>
      <c r="M54" s="30">
        <v>2889.6400800000001</v>
      </c>
      <c r="N54" s="28">
        <v>1</v>
      </c>
      <c r="O54" s="36"/>
    </row>
    <row r="55" spans="1:15" x14ac:dyDescent="0.25">
      <c r="A55" s="1" t="s">
        <v>11</v>
      </c>
      <c r="B55" s="1" t="s">
        <v>12</v>
      </c>
      <c r="C55" s="52" t="s">
        <v>262</v>
      </c>
      <c r="D55" s="43" t="s">
        <v>180</v>
      </c>
      <c r="E55" s="1" t="s">
        <v>13</v>
      </c>
      <c r="F55" s="1" t="s">
        <v>14</v>
      </c>
      <c r="G55" s="1">
        <v>113</v>
      </c>
      <c r="H55" s="1" t="s">
        <v>58</v>
      </c>
      <c r="I55" s="1" t="s">
        <v>59</v>
      </c>
      <c r="J55" s="1" t="str">
        <f t="shared" si="1"/>
        <v>FFH-Gebiet „Oderaue Genschmar“ (DE 3353-301)</v>
      </c>
      <c r="K55" s="1" t="s">
        <v>60</v>
      </c>
      <c r="L55" s="1">
        <v>932</v>
      </c>
      <c r="M55" s="30">
        <v>257.68830000000003</v>
      </c>
      <c r="N55" s="26">
        <v>2</v>
      </c>
      <c r="O55" s="1" t="s">
        <v>153</v>
      </c>
    </row>
    <row r="56" spans="1:15" x14ac:dyDescent="0.25">
      <c r="A56" s="1" t="s">
        <v>11</v>
      </c>
      <c r="B56" s="1" t="s">
        <v>12</v>
      </c>
      <c r="C56" s="52" t="s">
        <v>262</v>
      </c>
      <c r="D56" s="43" t="s">
        <v>180</v>
      </c>
      <c r="E56" s="1" t="s">
        <v>13</v>
      </c>
      <c r="F56" s="1" t="s">
        <v>14</v>
      </c>
      <c r="G56" s="1">
        <v>635</v>
      </c>
      <c r="H56" s="1" t="s">
        <v>49</v>
      </c>
      <c r="I56" s="1" t="s">
        <v>50</v>
      </c>
      <c r="J56" s="1" t="str">
        <f t="shared" si="1"/>
        <v>FFH-Gebiet „Oderaue Kienitz“ (DE 3352-301)</v>
      </c>
      <c r="K56" s="1" t="s">
        <v>51</v>
      </c>
      <c r="L56" s="1">
        <v>935</v>
      </c>
      <c r="M56" s="30">
        <v>1099.0500199999999</v>
      </c>
      <c r="N56" s="28">
        <v>1</v>
      </c>
      <c r="O56" s="36"/>
    </row>
    <row r="57" spans="1:15" x14ac:dyDescent="0.25">
      <c r="A57" s="1" t="s">
        <v>11</v>
      </c>
      <c r="B57" s="1" t="s">
        <v>12</v>
      </c>
      <c r="C57" s="52" t="s">
        <v>262</v>
      </c>
      <c r="D57" s="43" t="s">
        <v>180</v>
      </c>
      <c r="E57" s="1" t="s">
        <v>13</v>
      </c>
      <c r="F57" s="1" t="s">
        <v>14</v>
      </c>
      <c r="G57" s="1">
        <v>607</v>
      </c>
      <c r="H57" s="1" t="s">
        <v>22</v>
      </c>
      <c r="I57" s="1" t="s">
        <v>23</v>
      </c>
      <c r="J57" s="1" t="str">
        <f t="shared" si="1"/>
        <v>FFH-Gebiet „Oder-Neiße Ergänzung“ (DE 3553-308)</v>
      </c>
      <c r="K57" s="1" t="s">
        <v>24</v>
      </c>
      <c r="L57" s="1">
        <v>997</v>
      </c>
      <c r="M57" s="30">
        <v>2889.6400800000001</v>
      </c>
      <c r="N57" s="28">
        <v>1</v>
      </c>
      <c r="O57" s="36"/>
    </row>
    <row r="58" spans="1:15" x14ac:dyDescent="0.25">
      <c r="A58" s="1" t="s">
        <v>11</v>
      </c>
      <c r="B58" s="1" t="s">
        <v>12</v>
      </c>
      <c r="C58" s="52" t="s">
        <v>263</v>
      </c>
      <c r="D58" s="46" t="s">
        <v>181</v>
      </c>
      <c r="E58" s="1" t="s">
        <v>13</v>
      </c>
      <c r="F58" s="1" t="s">
        <v>14</v>
      </c>
      <c r="G58" s="1">
        <v>635</v>
      </c>
      <c r="H58" s="1" t="s">
        <v>49</v>
      </c>
      <c r="I58" s="1" t="s">
        <v>50</v>
      </c>
      <c r="J58" s="1" t="str">
        <f t="shared" si="1"/>
        <v>FFH-Gebiet „Oderaue Kienitz“ (DE 3352-301)</v>
      </c>
      <c r="K58" s="1" t="s">
        <v>51</v>
      </c>
      <c r="L58" s="1">
        <v>935</v>
      </c>
      <c r="M58" s="30">
        <v>1099.0500199999999</v>
      </c>
      <c r="N58" s="28">
        <v>1</v>
      </c>
      <c r="O58" s="36"/>
    </row>
    <row r="59" spans="1:15" x14ac:dyDescent="0.25">
      <c r="A59" s="1" t="s">
        <v>11</v>
      </c>
      <c r="B59" s="1" t="s">
        <v>12</v>
      </c>
      <c r="C59" s="52" t="s">
        <v>263</v>
      </c>
      <c r="D59" s="46" t="s">
        <v>181</v>
      </c>
      <c r="E59" s="1" t="s">
        <v>13</v>
      </c>
      <c r="F59" s="1" t="s">
        <v>14</v>
      </c>
      <c r="G59" s="1">
        <v>607</v>
      </c>
      <c r="H59" s="1" t="s">
        <v>22</v>
      </c>
      <c r="I59" s="1" t="s">
        <v>23</v>
      </c>
      <c r="J59" s="1" t="str">
        <f t="shared" si="1"/>
        <v>FFH-Gebiet „Oder-Neiße Ergänzung“ (DE 3553-308)</v>
      </c>
      <c r="K59" s="1" t="s">
        <v>24</v>
      </c>
      <c r="L59" s="1">
        <v>985</v>
      </c>
      <c r="M59" s="30">
        <v>2889.6400800000001</v>
      </c>
      <c r="N59" s="28">
        <v>1</v>
      </c>
      <c r="O59" s="36"/>
    </row>
    <row r="60" spans="1:15" x14ac:dyDescent="0.25">
      <c r="A60" s="1" t="s">
        <v>11</v>
      </c>
      <c r="B60" s="1" t="s">
        <v>12</v>
      </c>
      <c r="C60" s="52" t="s">
        <v>264</v>
      </c>
      <c r="D60" s="45" t="s">
        <v>182</v>
      </c>
      <c r="E60" s="1" t="s">
        <v>13</v>
      </c>
      <c r="F60" s="1" t="s">
        <v>14</v>
      </c>
      <c r="G60" s="1">
        <v>607</v>
      </c>
      <c r="H60" s="1" t="s">
        <v>22</v>
      </c>
      <c r="I60" s="1" t="s">
        <v>23</v>
      </c>
      <c r="J60" s="1" t="str">
        <f t="shared" si="1"/>
        <v>FFH-Gebiet „Oder-Neiße Ergänzung“ (DE 3553-308)</v>
      </c>
      <c r="K60" s="1" t="s">
        <v>24</v>
      </c>
      <c r="L60" s="1">
        <v>985</v>
      </c>
      <c r="M60" s="30">
        <v>2889.6400800000001</v>
      </c>
      <c r="N60" s="28">
        <v>1</v>
      </c>
      <c r="O60" s="36"/>
    </row>
    <row r="61" spans="1:15" x14ac:dyDescent="0.25">
      <c r="A61" s="1" t="s">
        <v>11</v>
      </c>
      <c r="B61" s="1" t="s">
        <v>12</v>
      </c>
      <c r="C61" s="52" t="s">
        <v>265</v>
      </c>
      <c r="D61" s="43" t="s">
        <v>180</v>
      </c>
      <c r="E61" s="1" t="s">
        <v>13</v>
      </c>
      <c r="F61" s="1" t="s">
        <v>14</v>
      </c>
      <c r="G61" s="1">
        <v>111</v>
      </c>
      <c r="H61" s="1" t="s">
        <v>52</v>
      </c>
      <c r="I61" s="1" t="s">
        <v>53</v>
      </c>
      <c r="J61" s="1" t="str">
        <f t="shared" si="1"/>
        <v>FFH-Gebiet „Odervorland Gieshof“ (DE 3252-301)</v>
      </c>
      <c r="K61" s="1" t="s">
        <v>54</v>
      </c>
      <c r="L61" s="1">
        <v>563</v>
      </c>
      <c r="M61" s="30">
        <v>488.79156</v>
      </c>
      <c r="N61" s="28">
        <v>1</v>
      </c>
      <c r="O61" s="36"/>
    </row>
    <row r="62" spans="1:15" x14ac:dyDescent="0.25">
      <c r="A62" s="1" t="s">
        <v>11</v>
      </c>
      <c r="B62" s="1" t="s">
        <v>12</v>
      </c>
      <c r="C62" s="52" t="s">
        <v>265</v>
      </c>
      <c r="D62" s="43" t="s">
        <v>180</v>
      </c>
      <c r="E62" s="1" t="s">
        <v>13</v>
      </c>
      <c r="F62" s="1" t="s">
        <v>14</v>
      </c>
      <c r="G62" s="1">
        <v>387</v>
      </c>
      <c r="H62" s="1" t="s">
        <v>25</v>
      </c>
      <c r="I62" s="1" t="s">
        <v>26</v>
      </c>
      <c r="J62" s="1" t="str">
        <f t="shared" si="1"/>
        <v>FFH-Gebiet „Oderwiesen Neurüdnitz“ (DE 3151-301)</v>
      </c>
      <c r="K62" s="1" t="s">
        <v>27</v>
      </c>
      <c r="L62" s="1">
        <v>918</v>
      </c>
      <c r="M62" s="30">
        <v>1046.27377</v>
      </c>
      <c r="N62" s="28">
        <v>1</v>
      </c>
      <c r="O62" s="36"/>
    </row>
    <row r="63" spans="1:15" x14ac:dyDescent="0.25">
      <c r="A63" s="1" t="s">
        <v>11</v>
      </c>
      <c r="B63" s="1" t="s">
        <v>12</v>
      </c>
      <c r="C63" s="53" t="s">
        <v>266</v>
      </c>
      <c r="D63" s="46" t="s">
        <v>181</v>
      </c>
      <c r="E63" s="1" t="s">
        <v>13</v>
      </c>
      <c r="F63" s="1" t="s">
        <v>14</v>
      </c>
      <c r="G63" s="1">
        <v>387</v>
      </c>
      <c r="H63" s="1" t="s">
        <v>25</v>
      </c>
      <c r="I63" s="1" t="s">
        <v>26</v>
      </c>
      <c r="J63" s="1" t="str">
        <f t="shared" si="1"/>
        <v>FFH-Gebiet „Oderwiesen Neurüdnitz“ (DE 3151-301)</v>
      </c>
      <c r="K63" s="1" t="s">
        <v>27</v>
      </c>
      <c r="L63" s="1">
        <v>918</v>
      </c>
      <c r="M63" s="30">
        <v>1046.27377</v>
      </c>
      <c r="N63" s="28">
        <v>1</v>
      </c>
      <c r="O63" s="36"/>
    </row>
    <row r="64" spans="1:15" x14ac:dyDescent="0.25">
      <c r="A64" s="1" t="s">
        <v>11</v>
      </c>
      <c r="B64" s="1" t="s">
        <v>12</v>
      </c>
      <c r="C64" s="53" t="s">
        <v>267</v>
      </c>
      <c r="D64" s="45" t="s">
        <v>182</v>
      </c>
      <c r="E64" s="1" t="s">
        <v>13</v>
      </c>
      <c r="F64" s="1" t="s">
        <v>14</v>
      </c>
      <c r="G64" s="1">
        <v>607</v>
      </c>
      <c r="H64" s="1" t="s">
        <v>22</v>
      </c>
      <c r="I64" s="1" t="s">
        <v>23</v>
      </c>
      <c r="J64" s="1" t="str">
        <f t="shared" si="1"/>
        <v>FFH-Gebiet „Oder-Neiße Ergänzung“ (DE 3553-308)</v>
      </c>
      <c r="K64" s="1" t="s">
        <v>24</v>
      </c>
      <c r="L64" s="1">
        <v>983</v>
      </c>
      <c r="M64" s="30">
        <v>2889.6400800000001</v>
      </c>
      <c r="N64" s="28">
        <v>1</v>
      </c>
      <c r="O64" s="36"/>
    </row>
    <row r="65" spans="1:15" x14ac:dyDescent="0.25">
      <c r="A65" s="1" t="s">
        <v>11</v>
      </c>
      <c r="B65" s="1" t="s">
        <v>12</v>
      </c>
      <c r="C65" s="53" t="s">
        <v>267</v>
      </c>
      <c r="D65" s="45" t="s">
        <v>182</v>
      </c>
      <c r="E65" s="1" t="s">
        <v>13</v>
      </c>
      <c r="F65" s="1" t="s">
        <v>14</v>
      </c>
      <c r="G65" s="1">
        <v>387</v>
      </c>
      <c r="H65" s="1" t="s">
        <v>25</v>
      </c>
      <c r="I65" s="1" t="s">
        <v>26</v>
      </c>
      <c r="J65" s="1" t="str">
        <f t="shared" si="1"/>
        <v>FFH-Gebiet „Oderwiesen Neurüdnitz“ (DE 3151-301)</v>
      </c>
      <c r="K65" s="1" t="s">
        <v>27</v>
      </c>
      <c r="L65" s="1">
        <v>918</v>
      </c>
      <c r="M65" s="30">
        <v>1046.27377</v>
      </c>
      <c r="N65" s="28">
        <v>1</v>
      </c>
      <c r="O65" s="36"/>
    </row>
    <row r="66" spans="1:15" x14ac:dyDescent="0.25">
      <c r="A66" s="1" t="s">
        <v>11</v>
      </c>
      <c r="B66" s="1" t="s">
        <v>12</v>
      </c>
      <c r="C66" s="53" t="s">
        <v>268</v>
      </c>
      <c r="D66" s="45" t="s">
        <v>182</v>
      </c>
      <c r="E66" s="1" t="s">
        <v>13</v>
      </c>
      <c r="F66" s="1" t="s">
        <v>14</v>
      </c>
      <c r="G66" s="1">
        <v>607</v>
      </c>
      <c r="H66" s="1" t="s">
        <v>22</v>
      </c>
      <c r="I66" s="1" t="s">
        <v>23</v>
      </c>
      <c r="J66" s="1" t="str">
        <f t="shared" si="1"/>
        <v>FFH-Gebiet „Oder-Neiße Ergänzung“ (DE 3553-308)</v>
      </c>
      <c r="K66" s="1" t="s">
        <v>24</v>
      </c>
      <c r="L66" s="1">
        <v>983</v>
      </c>
      <c r="M66" s="30">
        <v>2889.6400800000001</v>
      </c>
      <c r="N66" s="28">
        <v>1</v>
      </c>
      <c r="O66" s="36"/>
    </row>
    <row r="67" spans="1:15" x14ac:dyDescent="0.25">
      <c r="A67" s="1" t="s">
        <v>11</v>
      </c>
      <c r="B67" s="1" t="s">
        <v>12</v>
      </c>
      <c r="C67" s="53" t="s">
        <v>269</v>
      </c>
      <c r="D67" s="45" t="s">
        <v>182</v>
      </c>
      <c r="E67" s="1" t="s">
        <v>13</v>
      </c>
      <c r="F67" s="1" t="s">
        <v>14</v>
      </c>
      <c r="G67" s="1">
        <v>607</v>
      </c>
      <c r="H67" s="1" t="s">
        <v>22</v>
      </c>
      <c r="I67" s="1" t="s">
        <v>23</v>
      </c>
      <c r="J67" s="1" t="str">
        <f t="shared" si="1"/>
        <v>FFH-Gebiet „Oder-Neiße Ergänzung“ (DE 3553-308)</v>
      </c>
      <c r="K67" s="1" t="s">
        <v>24</v>
      </c>
      <c r="L67" s="1">
        <v>983</v>
      </c>
      <c r="M67" s="30">
        <v>2889.6400800000001</v>
      </c>
      <c r="N67" s="28">
        <v>1</v>
      </c>
      <c r="O67" s="36"/>
    </row>
    <row r="68" spans="1:15" x14ac:dyDescent="0.25">
      <c r="A68" s="1" t="s">
        <v>11</v>
      </c>
      <c r="B68" s="1" t="s">
        <v>12</v>
      </c>
      <c r="C68" s="53" t="s">
        <v>270</v>
      </c>
      <c r="D68" s="46" t="s">
        <v>181</v>
      </c>
      <c r="E68" s="1" t="s">
        <v>13</v>
      </c>
      <c r="F68" s="1" t="s">
        <v>14</v>
      </c>
      <c r="G68" s="1">
        <v>607</v>
      </c>
      <c r="H68" s="1" t="s">
        <v>22</v>
      </c>
      <c r="I68" s="1" t="s">
        <v>23</v>
      </c>
      <c r="J68" s="1" t="str">
        <f t="shared" si="1"/>
        <v>FFH-Gebiet „Oder-Neiße Ergänzung“ (DE 3553-308)</v>
      </c>
      <c r="K68" s="1" t="s">
        <v>24</v>
      </c>
      <c r="L68" s="1">
        <v>983</v>
      </c>
      <c r="M68" s="30">
        <v>2889.6400800000001</v>
      </c>
      <c r="N68" s="28">
        <v>1</v>
      </c>
      <c r="O68" s="36"/>
    </row>
    <row r="69" spans="1:15" x14ac:dyDescent="0.25">
      <c r="A69" s="1" t="s">
        <v>11</v>
      </c>
      <c r="B69" s="1" t="s">
        <v>12</v>
      </c>
      <c r="C69" s="53" t="s">
        <v>271</v>
      </c>
      <c r="D69" s="45" t="s">
        <v>182</v>
      </c>
      <c r="E69" s="1" t="s">
        <v>13</v>
      </c>
      <c r="F69" s="1" t="s">
        <v>14</v>
      </c>
      <c r="G69" s="1">
        <v>607</v>
      </c>
      <c r="H69" s="1" t="s">
        <v>22</v>
      </c>
      <c r="I69" s="1" t="s">
        <v>23</v>
      </c>
      <c r="J69" s="1" t="str">
        <f t="shared" si="1"/>
        <v>FFH-Gebiet „Oder-Neiße Ergänzung“ (DE 3553-308)</v>
      </c>
      <c r="K69" s="1" t="s">
        <v>24</v>
      </c>
      <c r="L69" s="1">
        <v>983</v>
      </c>
      <c r="M69" s="30">
        <v>2889.6400800000001</v>
      </c>
      <c r="N69" s="28">
        <v>1</v>
      </c>
      <c r="O69" s="36"/>
    </row>
    <row r="70" spans="1:15" ht="14.95" customHeight="1" x14ac:dyDescent="0.25">
      <c r="A70" s="1" t="s">
        <v>11</v>
      </c>
      <c r="B70" s="1" t="s">
        <v>12</v>
      </c>
      <c r="C70" s="53" t="s">
        <v>271</v>
      </c>
      <c r="D70" s="45" t="s">
        <v>182</v>
      </c>
      <c r="E70" s="1" t="s">
        <v>13</v>
      </c>
      <c r="F70" s="1" t="s">
        <v>14</v>
      </c>
      <c r="G70" s="1">
        <v>150</v>
      </c>
      <c r="H70" s="1" t="s">
        <v>15</v>
      </c>
      <c r="I70" s="1" t="s">
        <v>16</v>
      </c>
      <c r="J70" s="1" t="str">
        <f t="shared" si="1"/>
        <v>FFH-Gebiet „Unteres Odertal“ (DE 2951-302)</v>
      </c>
      <c r="K70" s="1" t="s">
        <v>17</v>
      </c>
      <c r="L70" s="1">
        <v>475</v>
      </c>
      <c r="M70" s="30">
        <v>10056.38717</v>
      </c>
      <c r="N70" s="28">
        <v>1</v>
      </c>
      <c r="O70" s="1" t="s">
        <v>188</v>
      </c>
    </row>
    <row r="71" spans="1:15" ht="14.95" customHeight="1" x14ac:dyDescent="0.25">
      <c r="A71" s="1" t="s">
        <v>11</v>
      </c>
      <c r="B71" s="1" t="s">
        <v>12</v>
      </c>
      <c r="C71" s="53" t="s">
        <v>272</v>
      </c>
      <c r="D71" s="46" t="s">
        <v>181</v>
      </c>
      <c r="E71" s="1" t="s">
        <v>13</v>
      </c>
      <c r="F71" s="1" t="s">
        <v>14</v>
      </c>
      <c r="G71" s="1">
        <v>150</v>
      </c>
      <c r="H71" s="1" t="s">
        <v>15</v>
      </c>
      <c r="I71" s="1" t="s">
        <v>16</v>
      </c>
      <c r="J71" s="1" t="str">
        <f t="shared" si="1"/>
        <v>FFH-Gebiet „Unteres Odertal“ (DE 2951-302)</v>
      </c>
      <c r="K71" s="1" t="s">
        <v>17</v>
      </c>
      <c r="L71" s="1">
        <v>475</v>
      </c>
      <c r="M71" s="30">
        <v>10056.38717</v>
      </c>
      <c r="N71" s="26">
        <v>2</v>
      </c>
      <c r="O71" s="1" t="s">
        <v>164</v>
      </c>
    </row>
    <row r="72" spans="1:15" ht="14.95" customHeight="1" x14ac:dyDescent="0.25">
      <c r="A72" s="1" t="s">
        <v>11</v>
      </c>
      <c r="B72" s="1" t="s">
        <v>12</v>
      </c>
      <c r="C72" s="53" t="s">
        <v>273</v>
      </c>
      <c r="D72" s="43" t="s">
        <v>180</v>
      </c>
      <c r="E72" s="1" t="s">
        <v>13</v>
      </c>
      <c r="F72" s="1" t="s">
        <v>14</v>
      </c>
      <c r="G72" s="1">
        <v>150</v>
      </c>
      <c r="H72" s="1" t="s">
        <v>15</v>
      </c>
      <c r="I72" s="1" t="s">
        <v>16</v>
      </c>
      <c r="J72" s="1" t="str">
        <f t="shared" si="1"/>
        <v>FFH-Gebiet „Unteres Odertal“ (DE 2951-302)</v>
      </c>
      <c r="K72" s="1" t="s">
        <v>17</v>
      </c>
      <c r="L72" s="1">
        <v>475</v>
      </c>
      <c r="M72" s="30">
        <v>10056.38717</v>
      </c>
      <c r="N72" s="26">
        <v>2</v>
      </c>
      <c r="O72" s="1" t="s">
        <v>164</v>
      </c>
    </row>
    <row r="73" spans="1:15" ht="14.95" customHeight="1" x14ac:dyDescent="0.25">
      <c r="A73" s="1" t="s">
        <v>11</v>
      </c>
      <c r="B73" s="1" t="s">
        <v>12</v>
      </c>
      <c r="C73" s="53" t="s">
        <v>274</v>
      </c>
      <c r="D73" s="43" t="s">
        <v>180</v>
      </c>
      <c r="E73" s="1" t="s">
        <v>13</v>
      </c>
      <c r="F73" s="1" t="s">
        <v>14</v>
      </c>
      <c r="G73" s="1">
        <v>150</v>
      </c>
      <c r="H73" s="1" t="s">
        <v>15</v>
      </c>
      <c r="I73" s="1" t="s">
        <v>16</v>
      </c>
      <c r="J73" s="1" t="str">
        <f t="shared" si="1"/>
        <v>FFH-Gebiet „Unteres Odertal“ (DE 2951-302)</v>
      </c>
      <c r="K73" s="1" t="s">
        <v>17</v>
      </c>
      <c r="L73" s="1">
        <v>475</v>
      </c>
      <c r="M73" s="30">
        <v>10056.38717</v>
      </c>
      <c r="N73" s="26">
        <v>2</v>
      </c>
      <c r="O73" s="1" t="s">
        <v>164</v>
      </c>
    </row>
    <row r="74" spans="1:15" ht="14.95" customHeight="1" x14ac:dyDescent="0.25">
      <c r="A74" s="1" t="s">
        <v>11</v>
      </c>
      <c r="B74" s="1" t="s">
        <v>12</v>
      </c>
      <c r="C74" s="53" t="s">
        <v>275</v>
      </c>
      <c r="D74" s="45" t="s">
        <v>182</v>
      </c>
      <c r="E74" s="1" t="s">
        <v>13</v>
      </c>
      <c r="F74" s="1" t="s">
        <v>14</v>
      </c>
      <c r="G74" s="1">
        <v>150</v>
      </c>
      <c r="H74" s="1" t="s">
        <v>15</v>
      </c>
      <c r="I74" s="1" t="s">
        <v>16</v>
      </c>
      <c r="J74" s="1" t="str">
        <f t="shared" si="1"/>
        <v>FFH-Gebiet „Unteres Odertal“ (DE 2951-302)</v>
      </c>
      <c r="K74" s="1" t="s">
        <v>17</v>
      </c>
      <c r="L74" s="1">
        <v>475</v>
      </c>
      <c r="M74" s="30">
        <v>10056.38717</v>
      </c>
      <c r="N74" s="28">
        <v>1</v>
      </c>
      <c r="O74" s="1" t="s">
        <v>188</v>
      </c>
    </row>
    <row r="75" spans="1:15" ht="14.95" customHeight="1" x14ac:dyDescent="0.25">
      <c r="A75" s="1" t="s">
        <v>11</v>
      </c>
      <c r="B75" s="1" t="s">
        <v>12</v>
      </c>
      <c r="C75" s="53" t="s">
        <v>276</v>
      </c>
      <c r="D75" s="43" t="s">
        <v>180</v>
      </c>
      <c r="E75" s="1" t="s">
        <v>13</v>
      </c>
      <c r="F75" s="1" t="s">
        <v>14</v>
      </c>
      <c r="G75" s="1">
        <v>150</v>
      </c>
      <c r="H75" s="1" t="s">
        <v>15</v>
      </c>
      <c r="I75" s="1" t="s">
        <v>16</v>
      </c>
      <c r="J75" s="1" t="str">
        <f t="shared" si="1"/>
        <v>FFH-Gebiet „Unteres Odertal“ (DE 2951-302)</v>
      </c>
      <c r="K75" s="1" t="s">
        <v>17</v>
      </c>
      <c r="L75" s="1">
        <v>395</v>
      </c>
      <c r="M75" s="30">
        <v>10056.38717</v>
      </c>
      <c r="N75" s="26">
        <v>2</v>
      </c>
      <c r="O75" s="1" t="s">
        <v>164</v>
      </c>
    </row>
    <row r="76" spans="1:15" x14ac:dyDescent="0.25">
      <c r="A76" s="1" t="s">
        <v>73</v>
      </c>
      <c r="B76" s="1" t="s">
        <v>74</v>
      </c>
      <c r="C76" s="52" t="s">
        <v>283</v>
      </c>
      <c r="D76" s="46" t="s">
        <v>184</v>
      </c>
      <c r="E76" s="1" t="s">
        <v>13</v>
      </c>
      <c r="F76" s="1" t="s">
        <v>14</v>
      </c>
      <c r="G76" s="1">
        <v>349</v>
      </c>
      <c r="H76" s="1" t="s">
        <v>28</v>
      </c>
      <c r="I76" s="1" t="s">
        <v>29</v>
      </c>
      <c r="J76" s="1" t="str">
        <f t="shared" si="1"/>
        <v>FFH-Gebiet „Oder-Neiße“ (DE 3954-301)</v>
      </c>
      <c r="K76" s="1" t="s">
        <v>30</v>
      </c>
      <c r="L76" s="1">
        <v>369</v>
      </c>
      <c r="M76" s="30">
        <v>594.82880999999998</v>
      </c>
      <c r="N76" s="28">
        <v>1</v>
      </c>
      <c r="O76" s="36"/>
    </row>
    <row r="77" spans="1:15" x14ac:dyDescent="0.25">
      <c r="A77" s="1" t="s">
        <v>73</v>
      </c>
      <c r="B77" s="1" t="s">
        <v>74</v>
      </c>
      <c r="C77" s="52" t="s">
        <v>283</v>
      </c>
      <c r="D77" s="46" t="s">
        <v>184</v>
      </c>
      <c r="E77" s="1" t="s">
        <v>13</v>
      </c>
      <c r="F77" s="1" t="s">
        <v>14</v>
      </c>
      <c r="G77" s="1">
        <v>607</v>
      </c>
      <c r="H77" s="1" t="s">
        <v>22</v>
      </c>
      <c r="I77" s="1" t="s">
        <v>23</v>
      </c>
      <c r="J77" s="1" t="str">
        <f t="shared" si="1"/>
        <v>FFH-Gebiet „Oder-Neiße Ergänzung“ (DE 3553-308)</v>
      </c>
      <c r="K77" s="1" t="s">
        <v>24</v>
      </c>
      <c r="L77" s="1">
        <v>994</v>
      </c>
      <c r="M77" s="30">
        <v>2889.6400800000001</v>
      </c>
      <c r="N77" s="28">
        <v>1</v>
      </c>
      <c r="O77" s="36"/>
    </row>
    <row r="78" spans="1:15" x14ac:dyDescent="0.25">
      <c r="A78" s="11" t="s">
        <v>73</v>
      </c>
      <c r="B78" s="11" t="s">
        <v>74</v>
      </c>
      <c r="C78" s="52" t="s">
        <v>284</v>
      </c>
      <c r="D78" s="44" t="s">
        <v>183</v>
      </c>
      <c r="E78" s="1" t="s">
        <v>13</v>
      </c>
      <c r="F78" s="1" t="s">
        <v>14</v>
      </c>
      <c r="G78" s="1">
        <v>349</v>
      </c>
      <c r="H78" s="1" t="s">
        <v>28</v>
      </c>
      <c r="I78" s="1" t="s">
        <v>29</v>
      </c>
      <c r="J78" s="1" t="str">
        <f t="shared" si="1"/>
        <v>FFH-Gebiet „Oder-Neiße“ (DE 3954-301)</v>
      </c>
      <c r="K78" s="1" t="s">
        <v>30</v>
      </c>
      <c r="L78" s="1">
        <v>369</v>
      </c>
      <c r="M78" s="30">
        <v>594.82880999999998</v>
      </c>
      <c r="N78" s="28">
        <v>1</v>
      </c>
      <c r="O78" s="36"/>
    </row>
    <row r="79" spans="1:15" x14ac:dyDescent="0.25">
      <c r="A79" s="11" t="s">
        <v>73</v>
      </c>
      <c r="B79" s="11" t="s">
        <v>74</v>
      </c>
      <c r="C79" s="52" t="s">
        <v>285</v>
      </c>
      <c r="D79" s="46" t="s">
        <v>181</v>
      </c>
      <c r="E79" s="1" t="s">
        <v>13</v>
      </c>
      <c r="F79" s="1" t="s">
        <v>14</v>
      </c>
      <c r="G79" s="1">
        <v>349</v>
      </c>
      <c r="H79" s="1" t="s">
        <v>28</v>
      </c>
      <c r="I79" s="1" t="s">
        <v>29</v>
      </c>
      <c r="J79" s="1" t="str">
        <f t="shared" si="1"/>
        <v>FFH-Gebiet „Oder-Neiße“ (DE 3954-301)</v>
      </c>
      <c r="K79" s="1" t="s">
        <v>30</v>
      </c>
      <c r="L79" s="1">
        <v>369</v>
      </c>
      <c r="M79" s="30">
        <v>594.82880999999998</v>
      </c>
      <c r="N79" s="28">
        <v>1</v>
      </c>
      <c r="O79" s="36"/>
    </row>
    <row r="80" spans="1:15" x14ac:dyDescent="0.25">
      <c r="A80" s="11" t="s">
        <v>73</v>
      </c>
      <c r="B80" s="11" t="s">
        <v>74</v>
      </c>
      <c r="C80" s="52" t="s">
        <v>286</v>
      </c>
      <c r="D80" s="44" t="s">
        <v>183</v>
      </c>
      <c r="E80" s="1" t="s">
        <v>13</v>
      </c>
      <c r="F80" s="1" t="s">
        <v>14</v>
      </c>
      <c r="G80" s="1">
        <v>349</v>
      </c>
      <c r="H80" s="1" t="s">
        <v>28</v>
      </c>
      <c r="I80" s="1" t="s">
        <v>29</v>
      </c>
      <c r="J80" s="1" t="str">
        <f t="shared" si="1"/>
        <v>FFH-Gebiet „Oder-Neiße“ (DE 3954-301)</v>
      </c>
      <c r="K80" s="1" t="s">
        <v>30</v>
      </c>
      <c r="L80" s="1">
        <v>369</v>
      </c>
      <c r="M80" s="30">
        <v>594.82880999999998</v>
      </c>
      <c r="N80" s="28">
        <v>1</v>
      </c>
      <c r="O80" s="36"/>
    </row>
    <row r="81" spans="1:15" x14ac:dyDescent="0.25">
      <c r="A81" s="11" t="s">
        <v>73</v>
      </c>
      <c r="B81" s="11" t="s">
        <v>74</v>
      </c>
      <c r="C81" s="52" t="s">
        <v>287</v>
      </c>
      <c r="D81" s="46" t="s">
        <v>181</v>
      </c>
      <c r="E81" s="1" t="s">
        <v>13</v>
      </c>
      <c r="F81" s="1" t="s">
        <v>14</v>
      </c>
      <c r="G81" s="1">
        <v>349</v>
      </c>
      <c r="H81" s="1" t="s">
        <v>28</v>
      </c>
      <c r="I81" s="1" t="s">
        <v>29</v>
      </c>
      <c r="J81" s="1" t="str">
        <f t="shared" si="1"/>
        <v>FFH-Gebiet „Oder-Neiße“ (DE 3954-301)</v>
      </c>
      <c r="K81" s="1" t="s">
        <v>30</v>
      </c>
      <c r="L81" s="1">
        <v>369</v>
      </c>
      <c r="M81" s="30">
        <v>594.82880999999998</v>
      </c>
      <c r="N81" s="28">
        <v>1</v>
      </c>
      <c r="O81" s="36"/>
    </row>
    <row r="82" spans="1:15" x14ac:dyDescent="0.25">
      <c r="A82" s="11" t="s">
        <v>73</v>
      </c>
      <c r="B82" s="11" t="s">
        <v>74</v>
      </c>
      <c r="C82" s="52" t="s">
        <v>288</v>
      </c>
      <c r="D82" s="44" t="s">
        <v>183</v>
      </c>
      <c r="E82" s="1" t="s">
        <v>13</v>
      </c>
      <c r="F82" s="1" t="s">
        <v>14</v>
      </c>
      <c r="G82" s="1">
        <v>349</v>
      </c>
      <c r="H82" s="1" t="s">
        <v>28</v>
      </c>
      <c r="I82" s="1" t="s">
        <v>29</v>
      </c>
      <c r="J82" s="1" t="str">
        <f t="shared" si="1"/>
        <v>FFH-Gebiet „Oder-Neiße“ (DE 3954-301)</v>
      </c>
      <c r="K82" s="1" t="s">
        <v>30</v>
      </c>
      <c r="L82" s="1">
        <v>369</v>
      </c>
      <c r="M82" s="30">
        <v>594.82880999999998</v>
      </c>
      <c r="N82" s="28">
        <v>1</v>
      </c>
      <c r="O82" s="36"/>
    </row>
    <row r="83" spans="1:15" x14ac:dyDescent="0.25">
      <c r="A83" s="11" t="s">
        <v>73</v>
      </c>
      <c r="B83" s="11" t="s">
        <v>74</v>
      </c>
      <c r="C83" s="52" t="s">
        <v>289</v>
      </c>
      <c r="D83" s="46" t="s">
        <v>181</v>
      </c>
      <c r="E83" s="1" t="s">
        <v>13</v>
      </c>
      <c r="F83" s="1" t="s">
        <v>14</v>
      </c>
      <c r="G83" s="1">
        <v>349</v>
      </c>
      <c r="H83" s="1" t="s">
        <v>28</v>
      </c>
      <c r="I83" s="1" t="s">
        <v>29</v>
      </c>
      <c r="J83" s="1" t="str">
        <f t="shared" si="1"/>
        <v>FFH-Gebiet „Oder-Neiße“ (DE 3954-301)</v>
      </c>
      <c r="K83" s="1" t="s">
        <v>30</v>
      </c>
      <c r="L83" s="1">
        <v>369</v>
      </c>
      <c r="M83" s="30">
        <v>594.82880999999998</v>
      </c>
      <c r="N83" s="28">
        <v>1</v>
      </c>
      <c r="O83" s="36"/>
    </row>
    <row r="84" spans="1:15" x14ac:dyDescent="0.25">
      <c r="A84" s="11" t="s">
        <v>73</v>
      </c>
      <c r="B84" s="11" t="s">
        <v>74</v>
      </c>
      <c r="C84" s="52" t="s">
        <v>290</v>
      </c>
      <c r="D84" s="46" t="s">
        <v>181</v>
      </c>
      <c r="E84" s="1" t="s">
        <v>13</v>
      </c>
      <c r="F84" s="1" t="s">
        <v>14</v>
      </c>
      <c r="G84" s="1">
        <v>349</v>
      </c>
      <c r="H84" s="1" t="s">
        <v>28</v>
      </c>
      <c r="I84" s="1" t="s">
        <v>29</v>
      </c>
      <c r="J84" s="1" t="str">
        <f t="shared" si="1"/>
        <v>FFH-Gebiet „Oder-Neiße“ (DE 3954-301)</v>
      </c>
      <c r="K84" s="1" t="s">
        <v>30</v>
      </c>
      <c r="L84" s="1">
        <v>369</v>
      </c>
      <c r="M84" s="30">
        <v>594.82880999999998</v>
      </c>
      <c r="N84" s="28">
        <v>1</v>
      </c>
      <c r="O84" s="36"/>
    </row>
    <row r="85" spans="1:15" x14ac:dyDescent="0.25">
      <c r="A85" s="11" t="s">
        <v>73</v>
      </c>
      <c r="B85" s="11" t="s">
        <v>74</v>
      </c>
      <c r="C85" s="52" t="s">
        <v>291</v>
      </c>
      <c r="D85" s="44" t="s">
        <v>183</v>
      </c>
      <c r="E85" s="1" t="s">
        <v>13</v>
      </c>
      <c r="F85" s="1" t="s">
        <v>14</v>
      </c>
      <c r="G85" s="1">
        <v>349</v>
      </c>
      <c r="H85" s="1" t="s">
        <v>28</v>
      </c>
      <c r="I85" s="1" t="s">
        <v>29</v>
      </c>
      <c r="J85" s="1" t="str">
        <f t="shared" si="1"/>
        <v>FFH-Gebiet „Oder-Neiße“ (DE 3954-301)</v>
      </c>
      <c r="K85" s="1" t="s">
        <v>30</v>
      </c>
      <c r="L85" s="1">
        <v>369</v>
      </c>
      <c r="M85" s="30">
        <v>594.82880999999998</v>
      </c>
      <c r="N85" s="28">
        <v>1</v>
      </c>
      <c r="O85" s="36"/>
    </row>
    <row r="86" spans="1:15" x14ac:dyDescent="0.25">
      <c r="A86" s="1" t="s">
        <v>73</v>
      </c>
      <c r="B86" s="1" t="s">
        <v>74</v>
      </c>
      <c r="C86" s="52" t="s">
        <v>292</v>
      </c>
      <c r="D86" s="46" t="s">
        <v>181</v>
      </c>
      <c r="E86" s="1" t="s">
        <v>13</v>
      </c>
      <c r="F86" s="1" t="s">
        <v>14</v>
      </c>
      <c r="G86" s="1">
        <v>349</v>
      </c>
      <c r="H86" s="1" t="s">
        <v>28</v>
      </c>
      <c r="I86" s="1" t="s">
        <v>29</v>
      </c>
      <c r="J86" s="1" t="str">
        <f t="shared" si="1"/>
        <v>FFH-Gebiet „Oder-Neiße“ (DE 3954-301)</v>
      </c>
      <c r="K86" s="1" t="s">
        <v>30</v>
      </c>
      <c r="L86" s="1">
        <v>369</v>
      </c>
      <c r="M86" s="30">
        <v>594.82880999999998</v>
      </c>
      <c r="N86" s="28">
        <v>1</v>
      </c>
      <c r="O86" s="36"/>
    </row>
    <row r="87" spans="1:15" x14ac:dyDescent="0.25">
      <c r="A87" s="1" t="s">
        <v>73</v>
      </c>
      <c r="B87" s="1" t="s">
        <v>74</v>
      </c>
      <c r="C87" s="52" t="s">
        <v>293</v>
      </c>
      <c r="D87" s="46" t="s">
        <v>184</v>
      </c>
      <c r="E87" s="1" t="s">
        <v>13</v>
      </c>
      <c r="F87" s="1" t="s">
        <v>14</v>
      </c>
      <c r="G87" s="1">
        <v>349</v>
      </c>
      <c r="H87" s="1" t="s">
        <v>28</v>
      </c>
      <c r="I87" s="1" t="s">
        <v>29</v>
      </c>
      <c r="J87" s="1" t="str">
        <f t="shared" si="1"/>
        <v>FFH-Gebiet „Oder-Neiße“ (DE 3954-301)</v>
      </c>
      <c r="K87" s="1" t="s">
        <v>30</v>
      </c>
      <c r="L87" s="1">
        <v>369</v>
      </c>
      <c r="M87" s="30">
        <v>594.82880999999998</v>
      </c>
      <c r="N87" s="28">
        <v>1</v>
      </c>
      <c r="O87" s="36"/>
    </row>
    <row r="88" spans="1:15" ht="14.95" customHeight="1" x14ac:dyDescent="0.25">
      <c r="A88" s="1" t="s">
        <v>73</v>
      </c>
      <c r="B88" s="1" t="s">
        <v>74</v>
      </c>
      <c r="C88" s="52" t="s">
        <v>294</v>
      </c>
      <c r="D88" s="44" t="s">
        <v>183</v>
      </c>
      <c r="E88" s="1" t="s">
        <v>13</v>
      </c>
      <c r="F88" s="1" t="s">
        <v>14</v>
      </c>
      <c r="G88" s="1">
        <v>349</v>
      </c>
      <c r="H88" s="1" t="s">
        <v>28</v>
      </c>
      <c r="I88" s="1" t="s">
        <v>29</v>
      </c>
      <c r="J88" s="1" t="str">
        <f t="shared" si="1"/>
        <v>FFH-Gebiet „Oder-Neiße“ (DE 3954-301)</v>
      </c>
      <c r="K88" s="1" t="s">
        <v>30</v>
      </c>
      <c r="L88" s="1">
        <v>369</v>
      </c>
      <c r="M88" s="30">
        <v>594.82880999999998</v>
      </c>
      <c r="N88" s="28">
        <v>1</v>
      </c>
      <c r="O88" s="1" t="s">
        <v>146</v>
      </c>
    </row>
    <row r="89" spans="1:15" ht="14.95" customHeight="1" x14ac:dyDescent="0.25">
      <c r="A89" s="1" t="s">
        <v>73</v>
      </c>
      <c r="B89" s="1" t="s">
        <v>74</v>
      </c>
      <c r="C89" s="52" t="s">
        <v>295</v>
      </c>
      <c r="D89" s="44" t="s">
        <v>185</v>
      </c>
      <c r="E89" s="1" t="s">
        <v>13</v>
      </c>
      <c r="F89" s="1" t="s">
        <v>14</v>
      </c>
      <c r="G89" s="1">
        <v>349</v>
      </c>
      <c r="H89" s="1" t="s">
        <v>28</v>
      </c>
      <c r="I89" s="1" t="s">
        <v>29</v>
      </c>
      <c r="J89" s="1" t="str">
        <f t="shared" si="1"/>
        <v>FFH-Gebiet „Oder-Neiße“ (DE 3954-301)</v>
      </c>
      <c r="K89" s="1" t="s">
        <v>30</v>
      </c>
      <c r="L89" s="1">
        <v>369</v>
      </c>
      <c r="M89" s="30">
        <v>594.82880999999998</v>
      </c>
      <c r="N89" s="28">
        <v>1</v>
      </c>
      <c r="O89" s="1" t="s">
        <v>146</v>
      </c>
    </row>
    <row r="90" spans="1:15" ht="14.95" customHeight="1" x14ac:dyDescent="0.25">
      <c r="A90" s="1" t="s">
        <v>66</v>
      </c>
      <c r="B90" s="1" t="s">
        <v>67</v>
      </c>
      <c r="C90" s="52" t="s">
        <v>277</v>
      </c>
      <c r="D90" s="46" t="s">
        <v>181</v>
      </c>
      <c r="E90" s="1" t="s">
        <v>13</v>
      </c>
      <c r="F90" s="1" t="s">
        <v>14</v>
      </c>
      <c r="G90" s="1">
        <v>138</v>
      </c>
      <c r="H90" s="1" t="s">
        <v>68</v>
      </c>
      <c r="I90" s="1" t="s">
        <v>69</v>
      </c>
      <c r="J90" s="1" t="str">
        <f t="shared" si="1"/>
        <v>FFH-Gebiet „Niederoderbruch“ (DE 3149-302)</v>
      </c>
      <c r="K90" s="1" t="s">
        <v>70</v>
      </c>
      <c r="L90" s="1">
        <v>534</v>
      </c>
      <c r="M90" s="30">
        <v>859.74292000000003</v>
      </c>
      <c r="N90" s="28">
        <v>1</v>
      </c>
      <c r="O90" s="36"/>
    </row>
    <row r="91" spans="1:15" ht="14.95" customHeight="1" x14ac:dyDescent="0.25">
      <c r="A91" s="1" t="s">
        <v>66</v>
      </c>
      <c r="B91" s="1" t="s">
        <v>67</v>
      </c>
      <c r="C91" s="52" t="s">
        <v>278</v>
      </c>
      <c r="D91" s="46" t="s">
        <v>181</v>
      </c>
      <c r="E91" s="1" t="s">
        <v>13</v>
      </c>
      <c r="F91" s="1" t="s">
        <v>14</v>
      </c>
      <c r="G91" s="1">
        <v>138</v>
      </c>
      <c r="H91" s="1" t="s">
        <v>68</v>
      </c>
      <c r="I91" s="1" t="s">
        <v>69</v>
      </c>
      <c r="J91" s="1" t="str">
        <f t="shared" si="1"/>
        <v>FFH-Gebiet „Niederoderbruch“ (DE 3149-302)</v>
      </c>
      <c r="K91" s="1" t="s">
        <v>70</v>
      </c>
      <c r="L91" s="1">
        <v>534</v>
      </c>
      <c r="M91" s="30">
        <v>859.74292000000003</v>
      </c>
      <c r="N91" s="28">
        <v>1</v>
      </c>
      <c r="O91" s="36"/>
    </row>
    <row r="92" spans="1:15" ht="14.95" customHeight="1" x14ac:dyDescent="0.25">
      <c r="A92" s="1" t="s">
        <v>66</v>
      </c>
      <c r="B92" s="1" t="s">
        <v>67</v>
      </c>
      <c r="C92" s="52" t="s">
        <v>279</v>
      </c>
      <c r="D92" s="46" t="s">
        <v>181</v>
      </c>
      <c r="E92" s="1" t="s">
        <v>13</v>
      </c>
      <c r="F92" s="1" t="s">
        <v>14</v>
      </c>
      <c r="G92" s="1">
        <v>138</v>
      </c>
      <c r="H92" s="1" t="s">
        <v>68</v>
      </c>
      <c r="I92" s="1" t="s">
        <v>69</v>
      </c>
      <c r="J92" s="1" t="str">
        <f t="shared" si="1"/>
        <v>FFH-Gebiet „Niederoderbruch“ (DE 3149-302)</v>
      </c>
      <c r="K92" s="1" t="s">
        <v>70</v>
      </c>
      <c r="L92" s="1">
        <v>534</v>
      </c>
      <c r="M92" s="30">
        <v>859.74292000000003</v>
      </c>
      <c r="N92" s="28">
        <v>1</v>
      </c>
      <c r="O92" s="36"/>
    </row>
    <row r="93" spans="1:15" ht="14.95" customHeight="1" x14ac:dyDescent="0.25">
      <c r="A93" s="1" t="s">
        <v>71</v>
      </c>
      <c r="B93" s="1" t="s">
        <v>72</v>
      </c>
      <c r="C93" s="52" t="s">
        <v>280</v>
      </c>
      <c r="D93" s="46" t="s">
        <v>181</v>
      </c>
      <c r="E93" s="1" t="s">
        <v>13</v>
      </c>
      <c r="F93" s="1" t="s">
        <v>14</v>
      </c>
      <c r="G93" s="1">
        <v>138</v>
      </c>
      <c r="H93" s="1" t="s">
        <v>68</v>
      </c>
      <c r="I93" s="1" t="s">
        <v>69</v>
      </c>
      <c r="J93" s="1" t="str">
        <f t="shared" si="1"/>
        <v>FFH-Gebiet „Niederoderbruch“ (DE 3149-302)</v>
      </c>
      <c r="K93" s="1" t="s">
        <v>70</v>
      </c>
      <c r="L93" s="1">
        <v>534</v>
      </c>
      <c r="M93" s="30">
        <v>859.74292000000003</v>
      </c>
      <c r="N93" s="28">
        <v>1</v>
      </c>
      <c r="O93" s="36"/>
    </row>
    <row r="94" spans="1:15" ht="14.95" customHeight="1" x14ac:dyDescent="0.25">
      <c r="A94" s="1" t="s">
        <v>61</v>
      </c>
      <c r="B94" s="1" t="s">
        <v>62</v>
      </c>
      <c r="C94" s="52" t="s">
        <v>281</v>
      </c>
      <c r="D94" s="45" t="s">
        <v>182</v>
      </c>
      <c r="E94" s="1" t="s">
        <v>13</v>
      </c>
      <c r="F94" s="1" t="s">
        <v>14</v>
      </c>
      <c r="G94" s="1">
        <v>138</v>
      </c>
      <c r="H94" s="1" t="s">
        <v>68</v>
      </c>
      <c r="I94" s="1" t="s">
        <v>69</v>
      </c>
      <c r="J94" s="1" t="str">
        <f t="shared" si="1"/>
        <v>FFH-Gebiet „Niederoderbruch“ (DE 3149-302)</v>
      </c>
      <c r="K94" s="1" t="s">
        <v>70</v>
      </c>
      <c r="L94" s="1">
        <v>534</v>
      </c>
      <c r="M94" s="30">
        <v>859.74292000000003</v>
      </c>
      <c r="N94" s="28">
        <v>1</v>
      </c>
      <c r="O94" s="36"/>
    </row>
    <row r="95" spans="1:15" ht="14.95" customHeight="1" x14ac:dyDescent="0.25">
      <c r="A95" s="1" t="s">
        <v>61</v>
      </c>
      <c r="B95" s="1" t="s">
        <v>62</v>
      </c>
      <c r="C95" s="52" t="s">
        <v>282</v>
      </c>
      <c r="D95" s="46" t="s">
        <v>181</v>
      </c>
      <c r="E95" s="1" t="s">
        <v>13</v>
      </c>
      <c r="F95" s="1" t="s">
        <v>14</v>
      </c>
      <c r="G95" s="1">
        <v>577</v>
      </c>
      <c r="H95" s="1" t="s">
        <v>63</v>
      </c>
      <c r="I95" s="1" t="s">
        <v>64</v>
      </c>
      <c r="J95" s="1" t="str">
        <f t="shared" ref="J95" si="2">"FFH-Gebiet "&amp;CHAR(132)&amp;H95&amp;CHAR(147)&amp;" ("&amp;I95&amp;")"</f>
        <v>FFH-Gebiet „Trockenhänge Oderberg-Liepe“ (DE 3150-304)</v>
      </c>
      <c r="K95" s="1" t="s">
        <v>65</v>
      </c>
      <c r="L95" s="1">
        <v>304</v>
      </c>
      <c r="M95" s="30">
        <v>53.946860000000001</v>
      </c>
      <c r="N95" s="26">
        <v>2</v>
      </c>
      <c r="O95" s="1" t="s">
        <v>153</v>
      </c>
    </row>
    <row r="96" spans="1:15" ht="14.95" customHeight="1" x14ac:dyDescent="0.25"/>
    <row r="97" ht="14.95" customHeight="1" x14ac:dyDescent="0.25"/>
  </sheetData>
  <autoFilter ref="A1:O95"/>
  <hyperlinks>
    <hyperlink ref="K6" r:id="rId1"/>
    <hyperlink ref="K21" r:id="rId2"/>
    <hyperlink ref="K16" r:id="rId3"/>
    <hyperlink ref="K26" r:id="rId4"/>
    <hyperlink ref="K44" r:id="rId5"/>
    <hyperlink ref="K53" r:id="rId6"/>
  </hyperlinks>
  <pageMargins left="0.7" right="0.7" top="0.78740157499999996" bottom="0.78740157499999996" header="0.3" footer="0.3"/>
  <pageSetup paperSize="9" orientation="portrait"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3"/>
  <sheetViews>
    <sheetView zoomScaleNormal="100" workbookViewId="0">
      <pane ySplit="1" topLeftCell="A2" activePane="bottomLeft" state="frozen"/>
      <selection pane="bottomLeft" activeCell="E17" sqref="E17"/>
    </sheetView>
  </sheetViews>
  <sheetFormatPr baseColWidth="10" defaultColWidth="11" defaultRowHeight="14.3" x14ac:dyDescent="0.25"/>
  <cols>
    <col min="1" max="2" width="11" style="5"/>
    <col min="3" max="3" width="20.375" style="9" customWidth="1"/>
    <col min="4" max="4" width="31.375" style="41" customWidth="1"/>
    <col min="5" max="7" width="11" style="5" customWidth="1"/>
    <col min="8" max="8" width="27.875" style="5" customWidth="1"/>
    <col min="9" max="9" width="11.625" style="5" customWidth="1"/>
    <col min="10" max="10" width="51.875" style="5" customWidth="1"/>
    <col min="11" max="11" width="14.375" style="5" customWidth="1"/>
    <col min="12" max="12" width="10.125" style="33" customWidth="1"/>
    <col min="13" max="13" width="11" style="34"/>
    <col min="14" max="14" width="92.375" style="5" bestFit="1" customWidth="1"/>
    <col min="15" max="16384" width="11" style="5"/>
  </cols>
  <sheetData>
    <row r="1" spans="1:14" x14ac:dyDescent="0.25">
      <c r="A1" s="3" t="s">
        <v>0</v>
      </c>
      <c r="B1" s="3" t="s">
        <v>1</v>
      </c>
      <c r="C1" s="7" t="s">
        <v>2</v>
      </c>
      <c r="D1" s="42" t="s">
        <v>192</v>
      </c>
      <c r="E1" s="3" t="s">
        <v>4</v>
      </c>
      <c r="F1" s="3" t="s">
        <v>5</v>
      </c>
      <c r="G1" s="3" t="s">
        <v>75</v>
      </c>
      <c r="H1" s="3" t="s">
        <v>76</v>
      </c>
      <c r="I1" s="3" t="s">
        <v>8</v>
      </c>
      <c r="J1" s="3" t="s">
        <v>193</v>
      </c>
      <c r="K1" s="3" t="s">
        <v>77</v>
      </c>
      <c r="L1" s="29" t="s">
        <v>3</v>
      </c>
      <c r="M1" s="25" t="s">
        <v>133</v>
      </c>
      <c r="N1" s="3" t="s">
        <v>141</v>
      </c>
    </row>
    <row r="2" spans="1:14" x14ac:dyDescent="0.25">
      <c r="A2" s="1" t="s">
        <v>11</v>
      </c>
      <c r="B2" s="1" t="s">
        <v>18</v>
      </c>
      <c r="C2" s="52" t="s">
        <v>223</v>
      </c>
      <c r="D2" s="43" t="s">
        <v>180</v>
      </c>
      <c r="E2" s="1" t="s">
        <v>78</v>
      </c>
      <c r="F2" s="1" t="s">
        <v>79</v>
      </c>
      <c r="G2" s="1">
        <v>7020</v>
      </c>
      <c r="H2" s="1" t="s">
        <v>80</v>
      </c>
      <c r="I2" s="1" t="s">
        <v>81</v>
      </c>
      <c r="J2" s="1" t="str">
        <f>"SPA-Gebiet "&amp;CHAR(132)&amp;H2&amp;CHAR(147)&amp;" ("&amp;I2&amp;")"</f>
        <v>SPA-Gebiet „Mittlere Oderniederung“ (DE 3453-422)</v>
      </c>
      <c r="K2" s="6" t="s">
        <v>82</v>
      </c>
      <c r="L2" s="30">
        <v>7406.1473599999999</v>
      </c>
      <c r="M2" s="28">
        <v>1</v>
      </c>
      <c r="N2" s="1"/>
    </row>
    <row r="3" spans="1:14" x14ac:dyDescent="0.25">
      <c r="A3" s="1" t="s">
        <v>11</v>
      </c>
      <c r="B3" s="1" t="s">
        <v>18</v>
      </c>
      <c r="C3" s="52" t="s">
        <v>224</v>
      </c>
      <c r="D3" s="46" t="s">
        <v>181</v>
      </c>
      <c r="E3" s="1" t="s">
        <v>78</v>
      </c>
      <c r="F3" s="1" t="s">
        <v>79</v>
      </c>
      <c r="G3" s="1">
        <v>7020</v>
      </c>
      <c r="H3" s="1" t="s">
        <v>80</v>
      </c>
      <c r="I3" s="1" t="s">
        <v>81</v>
      </c>
      <c r="J3" s="1" t="str">
        <f t="shared" ref="J3:J45" si="0">"SPA-Gebiet "&amp;CHAR(132)&amp;H3&amp;CHAR(147)&amp;" ("&amp;I3&amp;")"</f>
        <v>SPA-Gebiet „Mittlere Oderniederung“ (DE 3453-422)</v>
      </c>
      <c r="K3" s="1" t="s">
        <v>82</v>
      </c>
      <c r="L3" s="30">
        <v>7406.1473599999999</v>
      </c>
      <c r="M3" s="26">
        <v>2</v>
      </c>
      <c r="N3" s="1"/>
    </row>
    <row r="4" spans="1:14" x14ac:dyDescent="0.25">
      <c r="A4" s="1" t="s">
        <v>11</v>
      </c>
      <c r="B4" s="1" t="s">
        <v>18</v>
      </c>
      <c r="C4" s="52" t="s">
        <v>225</v>
      </c>
      <c r="D4" s="45" t="s">
        <v>182</v>
      </c>
      <c r="E4" s="1" t="s">
        <v>78</v>
      </c>
      <c r="F4" s="1" t="s">
        <v>79</v>
      </c>
      <c r="G4" s="1">
        <v>7020</v>
      </c>
      <c r="H4" s="1" t="s">
        <v>80</v>
      </c>
      <c r="I4" s="1" t="s">
        <v>81</v>
      </c>
      <c r="J4" s="1" t="str">
        <f t="shared" si="0"/>
        <v>SPA-Gebiet „Mittlere Oderniederung“ (DE 3453-422)</v>
      </c>
      <c r="K4" s="1" t="s">
        <v>82</v>
      </c>
      <c r="L4" s="30">
        <v>7406.1473599999999</v>
      </c>
      <c r="M4" s="26">
        <v>2</v>
      </c>
      <c r="N4" s="1"/>
    </row>
    <row r="5" spans="1:14" x14ac:dyDescent="0.25">
      <c r="A5" s="1" t="s">
        <v>11</v>
      </c>
      <c r="B5" s="1" t="s">
        <v>18</v>
      </c>
      <c r="C5" s="52" t="s">
        <v>226</v>
      </c>
      <c r="D5" s="44" t="s">
        <v>183</v>
      </c>
      <c r="E5" s="1" t="s">
        <v>78</v>
      </c>
      <c r="F5" s="1" t="s">
        <v>79</v>
      </c>
      <c r="G5" s="1">
        <v>7020</v>
      </c>
      <c r="H5" s="1" t="s">
        <v>80</v>
      </c>
      <c r="I5" s="1" t="s">
        <v>81</v>
      </c>
      <c r="J5" s="1" t="str">
        <f t="shared" si="0"/>
        <v>SPA-Gebiet „Mittlere Oderniederung“ (DE 3453-422)</v>
      </c>
      <c r="K5" s="1" t="s">
        <v>82</v>
      </c>
      <c r="L5" s="30">
        <v>7406.1473599999999</v>
      </c>
      <c r="M5" s="28">
        <v>1</v>
      </c>
      <c r="N5" s="1"/>
    </row>
    <row r="6" spans="1:14" s="12" customFormat="1" x14ac:dyDescent="0.25">
      <c r="A6" s="1" t="s">
        <v>11</v>
      </c>
      <c r="B6" s="1" t="s">
        <v>18</v>
      </c>
      <c r="C6" s="52" t="s">
        <v>227</v>
      </c>
      <c r="D6" s="45" t="s">
        <v>182</v>
      </c>
      <c r="E6" s="1" t="s">
        <v>78</v>
      </c>
      <c r="F6" s="1" t="s">
        <v>79</v>
      </c>
      <c r="G6" s="1">
        <v>7020</v>
      </c>
      <c r="H6" s="1" t="s">
        <v>80</v>
      </c>
      <c r="I6" s="1" t="s">
        <v>81</v>
      </c>
      <c r="J6" s="1" t="str">
        <f t="shared" si="0"/>
        <v>SPA-Gebiet „Mittlere Oderniederung“ (DE 3453-422)</v>
      </c>
      <c r="K6" s="1" t="s">
        <v>82</v>
      </c>
      <c r="L6" s="30">
        <v>7406.1473599999999</v>
      </c>
      <c r="M6" s="26">
        <v>2</v>
      </c>
      <c r="N6" s="11"/>
    </row>
    <row r="7" spans="1:14" x14ac:dyDescent="0.25">
      <c r="A7" s="1" t="s">
        <v>11</v>
      </c>
      <c r="B7" s="1" t="s">
        <v>18</v>
      </c>
      <c r="C7" s="52" t="s">
        <v>228</v>
      </c>
      <c r="D7" s="46" t="s">
        <v>181</v>
      </c>
      <c r="E7" s="1" t="s">
        <v>78</v>
      </c>
      <c r="F7" s="1" t="s">
        <v>79</v>
      </c>
      <c r="G7" s="1">
        <v>7020</v>
      </c>
      <c r="H7" s="1" t="s">
        <v>80</v>
      </c>
      <c r="I7" s="1" t="s">
        <v>81</v>
      </c>
      <c r="J7" s="1" t="str">
        <f t="shared" si="0"/>
        <v>SPA-Gebiet „Mittlere Oderniederung“ (DE 3453-422)</v>
      </c>
      <c r="K7" s="1" t="s">
        <v>82</v>
      </c>
      <c r="L7" s="30">
        <v>7406.1473599999999</v>
      </c>
      <c r="M7" s="26">
        <v>2</v>
      </c>
      <c r="N7" s="1"/>
    </row>
    <row r="8" spans="1:14" x14ac:dyDescent="0.25">
      <c r="A8" s="11" t="s">
        <v>11</v>
      </c>
      <c r="B8" s="11" t="s">
        <v>18</v>
      </c>
      <c r="C8" s="52" t="s">
        <v>229</v>
      </c>
      <c r="D8" s="46" t="s">
        <v>184</v>
      </c>
      <c r="E8" s="11" t="s">
        <v>78</v>
      </c>
      <c r="F8" s="11" t="s">
        <v>79</v>
      </c>
      <c r="G8" s="11">
        <v>7020</v>
      </c>
      <c r="H8" s="11" t="s">
        <v>80</v>
      </c>
      <c r="I8" s="11" t="s">
        <v>81</v>
      </c>
      <c r="J8" s="1" t="str">
        <f t="shared" si="0"/>
        <v>SPA-Gebiet „Mittlere Oderniederung“ (DE 3453-422)</v>
      </c>
      <c r="K8" s="11" t="s">
        <v>82</v>
      </c>
      <c r="L8" s="32">
        <v>7406.1473599999999</v>
      </c>
      <c r="M8" s="26">
        <v>2</v>
      </c>
      <c r="N8" s="1"/>
    </row>
    <row r="9" spans="1:14" x14ac:dyDescent="0.25">
      <c r="A9" s="1" t="s">
        <v>11</v>
      </c>
      <c r="B9" s="1" t="s">
        <v>18</v>
      </c>
      <c r="C9" s="53" t="s">
        <v>230</v>
      </c>
      <c r="D9" s="44" t="s">
        <v>183</v>
      </c>
      <c r="E9" s="1" t="s">
        <v>78</v>
      </c>
      <c r="F9" s="1" t="s">
        <v>79</v>
      </c>
      <c r="G9" s="1">
        <v>7020</v>
      </c>
      <c r="H9" s="1" t="s">
        <v>80</v>
      </c>
      <c r="I9" s="1" t="s">
        <v>81</v>
      </c>
      <c r="J9" s="1" t="str">
        <f t="shared" si="0"/>
        <v>SPA-Gebiet „Mittlere Oderniederung“ (DE 3453-422)</v>
      </c>
      <c r="K9" s="1" t="s">
        <v>82</v>
      </c>
      <c r="L9" s="30">
        <v>7406.1473599999999</v>
      </c>
      <c r="M9" s="28">
        <v>1</v>
      </c>
      <c r="N9" s="1" t="s">
        <v>147</v>
      </c>
    </row>
    <row r="10" spans="1:14" x14ac:dyDescent="0.25">
      <c r="A10" s="1" t="s">
        <v>11</v>
      </c>
      <c r="B10" s="1" t="s">
        <v>18</v>
      </c>
      <c r="C10" s="53" t="s">
        <v>231</v>
      </c>
      <c r="D10" s="46" t="s">
        <v>184</v>
      </c>
      <c r="E10" s="1" t="s">
        <v>78</v>
      </c>
      <c r="F10" s="1" t="s">
        <v>79</v>
      </c>
      <c r="G10" s="1">
        <v>7020</v>
      </c>
      <c r="H10" s="1" t="s">
        <v>80</v>
      </c>
      <c r="I10" s="1" t="s">
        <v>81</v>
      </c>
      <c r="J10" s="1" t="str">
        <f t="shared" si="0"/>
        <v>SPA-Gebiet „Mittlere Oderniederung“ (DE 3453-422)</v>
      </c>
      <c r="K10" s="1" t="s">
        <v>82</v>
      </c>
      <c r="L10" s="30">
        <v>7406.1473599999999</v>
      </c>
      <c r="M10" s="26">
        <v>2</v>
      </c>
      <c r="N10" s="1"/>
    </row>
    <row r="11" spans="1:14" x14ac:dyDescent="0.25">
      <c r="A11" s="1" t="s">
        <v>11</v>
      </c>
      <c r="B11" s="1" t="s">
        <v>18</v>
      </c>
      <c r="C11" s="53" t="s">
        <v>232</v>
      </c>
      <c r="D11" s="44" t="s">
        <v>183</v>
      </c>
      <c r="E11" s="1" t="s">
        <v>78</v>
      </c>
      <c r="F11" s="1" t="s">
        <v>79</v>
      </c>
      <c r="G11" s="1">
        <v>7020</v>
      </c>
      <c r="H11" s="1" t="s">
        <v>80</v>
      </c>
      <c r="I11" s="1" t="s">
        <v>81</v>
      </c>
      <c r="J11" s="1" t="str">
        <f t="shared" si="0"/>
        <v>SPA-Gebiet „Mittlere Oderniederung“ (DE 3453-422)</v>
      </c>
      <c r="K11" s="1" t="s">
        <v>82</v>
      </c>
      <c r="L11" s="30">
        <v>7406.1473599999999</v>
      </c>
      <c r="M11" s="28">
        <v>1</v>
      </c>
      <c r="N11" s="1"/>
    </row>
    <row r="12" spans="1:14" x14ac:dyDescent="0.25">
      <c r="A12" s="1" t="s">
        <v>11</v>
      </c>
      <c r="B12" s="1" t="s">
        <v>18</v>
      </c>
      <c r="C12" s="53" t="s">
        <v>233</v>
      </c>
      <c r="D12" s="45" t="s">
        <v>182</v>
      </c>
      <c r="E12" s="1" t="s">
        <v>78</v>
      </c>
      <c r="F12" s="1" t="s">
        <v>79</v>
      </c>
      <c r="G12" s="1">
        <v>7020</v>
      </c>
      <c r="H12" s="1" t="s">
        <v>80</v>
      </c>
      <c r="I12" s="1" t="s">
        <v>81</v>
      </c>
      <c r="J12" s="1" t="str">
        <f t="shared" si="0"/>
        <v>SPA-Gebiet „Mittlere Oderniederung“ (DE 3453-422)</v>
      </c>
      <c r="K12" s="1" t="s">
        <v>82</v>
      </c>
      <c r="L12" s="30">
        <v>7406.1473599999999</v>
      </c>
      <c r="M12" s="26">
        <v>2</v>
      </c>
      <c r="N12" s="1"/>
    </row>
    <row r="13" spans="1:14" x14ac:dyDescent="0.25">
      <c r="A13" s="1" t="s">
        <v>11</v>
      </c>
      <c r="B13" s="1" t="s">
        <v>18</v>
      </c>
      <c r="C13" s="53" t="s">
        <v>234</v>
      </c>
      <c r="D13" s="43" t="s">
        <v>180</v>
      </c>
      <c r="E13" s="1" t="s">
        <v>78</v>
      </c>
      <c r="F13" s="1" t="s">
        <v>79</v>
      </c>
      <c r="G13" s="1">
        <v>7020</v>
      </c>
      <c r="H13" s="1" t="s">
        <v>80</v>
      </c>
      <c r="I13" s="1" t="s">
        <v>81</v>
      </c>
      <c r="J13" s="1" t="str">
        <f t="shared" si="0"/>
        <v>SPA-Gebiet „Mittlere Oderniederung“ (DE 3453-422)</v>
      </c>
      <c r="K13" s="1" t="s">
        <v>82</v>
      </c>
      <c r="L13" s="30">
        <v>7406.1473599999999</v>
      </c>
      <c r="M13" s="28">
        <v>1</v>
      </c>
      <c r="N13" s="1"/>
    </row>
    <row r="14" spans="1:14" x14ac:dyDescent="0.25">
      <c r="A14" s="1" t="s">
        <v>11</v>
      </c>
      <c r="B14" s="1" t="s">
        <v>18</v>
      </c>
      <c r="C14" s="53" t="s">
        <v>235</v>
      </c>
      <c r="D14" s="46" t="s">
        <v>184</v>
      </c>
      <c r="E14" s="1" t="s">
        <v>78</v>
      </c>
      <c r="F14" s="1" t="s">
        <v>79</v>
      </c>
      <c r="G14" s="1">
        <v>7020</v>
      </c>
      <c r="H14" s="1" t="s">
        <v>80</v>
      </c>
      <c r="I14" s="1" t="s">
        <v>81</v>
      </c>
      <c r="J14" s="1" t="str">
        <f t="shared" si="0"/>
        <v>SPA-Gebiet „Mittlere Oderniederung“ (DE 3453-422)</v>
      </c>
      <c r="K14" s="1" t="s">
        <v>82</v>
      </c>
      <c r="L14" s="30">
        <v>7406.1473599999999</v>
      </c>
      <c r="M14" s="26">
        <v>2</v>
      </c>
      <c r="N14" s="1"/>
    </row>
    <row r="15" spans="1:14" x14ac:dyDescent="0.25">
      <c r="A15" s="1" t="s">
        <v>11</v>
      </c>
      <c r="B15" s="1" t="s">
        <v>18</v>
      </c>
      <c r="C15" s="53" t="s">
        <v>236</v>
      </c>
      <c r="D15" s="46" t="s">
        <v>181</v>
      </c>
      <c r="E15" s="1" t="s">
        <v>78</v>
      </c>
      <c r="F15" s="1" t="s">
        <v>79</v>
      </c>
      <c r="G15" s="1">
        <v>7020</v>
      </c>
      <c r="H15" s="1" t="s">
        <v>80</v>
      </c>
      <c r="I15" s="1" t="s">
        <v>81</v>
      </c>
      <c r="J15" s="1" t="str">
        <f t="shared" si="0"/>
        <v>SPA-Gebiet „Mittlere Oderniederung“ (DE 3453-422)</v>
      </c>
      <c r="K15" s="1" t="s">
        <v>82</v>
      </c>
      <c r="L15" s="30">
        <v>7406.1473599999999</v>
      </c>
      <c r="M15" s="26">
        <v>2</v>
      </c>
      <c r="N15" s="1"/>
    </row>
    <row r="16" spans="1:14" x14ac:dyDescent="0.25">
      <c r="A16" s="1" t="s">
        <v>11</v>
      </c>
      <c r="B16" s="1" t="s">
        <v>18</v>
      </c>
      <c r="C16" s="53" t="s">
        <v>237</v>
      </c>
      <c r="D16" s="45" t="s">
        <v>182</v>
      </c>
      <c r="E16" s="1" t="s">
        <v>78</v>
      </c>
      <c r="F16" s="1" t="s">
        <v>79</v>
      </c>
      <c r="G16" s="1">
        <v>7020</v>
      </c>
      <c r="H16" s="1" t="s">
        <v>80</v>
      </c>
      <c r="I16" s="1" t="s">
        <v>81</v>
      </c>
      <c r="J16" s="1" t="str">
        <f t="shared" si="0"/>
        <v>SPA-Gebiet „Mittlere Oderniederung“ (DE 3453-422)</v>
      </c>
      <c r="K16" s="1" t="s">
        <v>82</v>
      </c>
      <c r="L16" s="30">
        <v>7406.1473599999999</v>
      </c>
      <c r="M16" s="26">
        <v>2</v>
      </c>
      <c r="N16" s="1"/>
    </row>
    <row r="17" spans="1:14" x14ac:dyDescent="0.25">
      <c r="A17" s="1" t="s">
        <v>11</v>
      </c>
      <c r="B17" s="1" t="s">
        <v>18</v>
      </c>
      <c r="C17" s="53" t="s">
        <v>238</v>
      </c>
      <c r="D17" s="43" t="s">
        <v>180</v>
      </c>
      <c r="E17" s="1" t="s">
        <v>78</v>
      </c>
      <c r="F17" s="1" t="s">
        <v>79</v>
      </c>
      <c r="G17" s="1">
        <v>7020</v>
      </c>
      <c r="H17" s="1" t="s">
        <v>80</v>
      </c>
      <c r="I17" s="1" t="s">
        <v>81</v>
      </c>
      <c r="J17" s="1" t="str">
        <f t="shared" si="0"/>
        <v>SPA-Gebiet „Mittlere Oderniederung“ (DE 3453-422)</v>
      </c>
      <c r="K17" s="1" t="s">
        <v>82</v>
      </c>
      <c r="L17" s="30">
        <v>7406.1473599999999</v>
      </c>
      <c r="M17" s="28">
        <v>1</v>
      </c>
      <c r="N17" s="1"/>
    </row>
    <row r="18" spans="1:14" x14ac:dyDescent="0.25">
      <c r="A18" s="1" t="s">
        <v>11</v>
      </c>
      <c r="B18" s="1" t="s">
        <v>18</v>
      </c>
      <c r="C18" s="53" t="s">
        <v>239</v>
      </c>
      <c r="D18" s="46" t="s">
        <v>184</v>
      </c>
      <c r="E18" s="1" t="s">
        <v>78</v>
      </c>
      <c r="F18" s="1" t="s">
        <v>79</v>
      </c>
      <c r="G18" s="1">
        <v>7020</v>
      </c>
      <c r="H18" s="1" t="s">
        <v>80</v>
      </c>
      <c r="I18" s="1" t="s">
        <v>81</v>
      </c>
      <c r="J18" s="1" t="str">
        <f t="shared" si="0"/>
        <v>SPA-Gebiet „Mittlere Oderniederung“ (DE 3453-422)</v>
      </c>
      <c r="K18" s="1" t="s">
        <v>82</v>
      </c>
      <c r="L18" s="30">
        <v>7406.1473599999999</v>
      </c>
      <c r="M18" s="26">
        <v>2</v>
      </c>
      <c r="N18" s="1"/>
    </row>
    <row r="19" spans="1:14" x14ac:dyDescent="0.25">
      <c r="A19" s="1" t="s">
        <v>11</v>
      </c>
      <c r="B19" s="1" t="s">
        <v>18</v>
      </c>
      <c r="C19" s="53" t="s">
        <v>241</v>
      </c>
      <c r="D19" s="45" t="s">
        <v>182</v>
      </c>
      <c r="E19" s="1" t="s">
        <v>78</v>
      </c>
      <c r="F19" s="1" t="s">
        <v>79</v>
      </c>
      <c r="G19" s="1">
        <v>7020</v>
      </c>
      <c r="H19" s="1" t="s">
        <v>80</v>
      </c>
      <c r="I19" s="1" t="s">
        <v>81</v>
      </c>
      <c r="J19" s="1" t="str">
        <f t="shared" si="0"/>
        <v>SPA-Gebiet „Mittlere Oderniederung“ (DE 3453-422)</v>
      </c>
      <c r="K19" s="1" t="s">
        <v>82</v>
      </c>
      <c r="L19" s="30">
        <v>23100.434840000002</v>
      </c>
      <c r="M19" s="26">
        <v>2</v>
      </c>
      <c r="N19" s="1"/>
    </row>
    <row r="20" spans="1:14" x14ac:dyDescent="0.25">
      <c r="A20" s="1" t="s">
        <v>11</v>
      </c>
      <c r="B20" s="1" t="s">
        <v>18</v>
      </c>
      <c r="C20" s="53" t="s">
        <v>242</v>
      </c>
      <c r="D20" s="44" t="s">
        <v>183</v>
      </c>
      <c r="E20" s="1" t="s">
        <v>78</v>
      </c>
      <c r="F20" s="1" t="s">
        <v>79</v>
      </c>
      <c r="G20" s="1">
        <v>7020</v>
      </c>
      <c r="H20" s="1" t="s">
        <v>80</v>
      </c>
      <c r="I20" s="1" t="s">
        <v>81</v>
      </c>
      <c r="J20" s="1" t="str">
        <f t="shared" si="0"/>
        <v>SPA-Gebiet „Mittlere Oderniederung“ (DE 3453-422)</v>
      </c>
      <c r="K20" s="1" t="s">
        <v>82</v>
      </c>
      <c r="L20" s="30">
        <v>23100.434840000002</v>
      </c>
      <c r="M20" s="28">
        <v>1</v>
      </c>
      <c r="N20" s="1"/>
    </row>
    <row r="21" spans="1:14" x14ac:dyDescent="0.25">
      <c r="A21" s="1" t="s">
        <v>11</v>
      </c>
      <c r="B21" s="1" t="s">
        <v>18</v>
      </c>
      <c r="C21" s="53" t="s">
        <v>243</v>
      </c>
      <c r="D21" s="44" t="s">
        <v>183</v>
      </c>
      <c r="E21" s="1" t="s">
        <v>78</v>
      </c>
      <c r="F21" s="1" t="s">
        <v>79</v>
      </c>
      <c r="G21" s="1">
        <v>7020</v>
      </c>
      <c r="H21" s="1" t="s">
        <v>80</v>
      </c>
      <c r="I21" s="1" t="s">
        <v>81</v>
      </c>
      <c r="J21" s="1" t="str">
        <f t="shared" si="0"/>
        <v>SPA-Gebiet „Mittlere Oderniederung“ (DE 3453-422)</v>
      </c>
      <c r="K21" s="1" t="s">
        <v>82</v>
      </c>
      <c r="L21" s="30">
        <v>23100.434840000002</v>
      </c>
      <c r="M21" s="28">
        <v>1</v>
      </c>
      <c r="N21" s="1"/>
    </row>
    <row r="22" spans="1:14" x14ac:dyDescent="0.25">
      <c r="A22" s="1" t="s">
        <v>11</v>
      </c>
      <c r="B22" s="1" t="s">
        <v>18</v>
      </c>
      <c r="C22" s="53" t="s">
        <v>244</v>
      </c>
      <c r="D22" s="45" t="s">
        <v>182</v>
      </c>
      <c r="E22" s="1" t="s">
        <v>78</v>
      </c>
      <c r="F22" s="1" t="s">
        <v>79</v>
      </c>
      <c r="G22" s="1">
        <v>7020</v>
      </c>
      <c r="H22" s="1" t="s">
        <v>80</v>
      </c>
      <c r="I22" s="1" t="s">
        <v>81</v>
      </c>
      <c r="J22" s="1" t="str">
        <f t="shared" si="0"/>
        <v>SPA-Gebiet „Mittlere Oderniederung“ (DE 3453-422)</v>
      </c>
      <c r="K22" s="1" t="s">
        <v>82</v>
      </c>
      <c r="L22" s="30">
        <v>23100.434840000002</v>
      </c>
      <c r="M22" s="26">
        <v>2</v>
      </c>
      <c r="N22" s="1"/>
    </row>
    <row r="23" spans="1:14" x14ac:dyDescent="0.25">
      <c r="A23" s="1" t="s">
        <v>11</v>
      </c>
      <c r="B23" s="1" t="s">
        <v>18</v>
      </c>
      <c r="C23" s="53" t="s">
        <v>245</v>
      </c>
      <c r="D23" s="47" t="s">
        <v>181</v>
      </c>
      <c r="E23" s="1" t="s">
        <v>78</v>
      </c>
      <c r="F23" s="1" t="s">
        <v>79</v>
      </c>
      <c r="G23" s="1">
        <v>7020</v>
      </c>
      <c r="H23" s="1" t="s">
        <v>80</v>
      </c>
      <c r="I23" s="1" t="s">
        <v>81</v>
      </c>
      <c r="J23" s="1" t="str">
        <f t="shared" si="0"/>
        <v>SPA-Gebiet „Mittlere Oderniederung“ (DE 3453-422)</v>
      </c>
      <c r="K23" s="1" t="s">
        <v>82</v>
      </c>
      <c r="L23" s="30">
        <v>23100.434840000002</v>
      </c>
      <c r="M23" s="26">
        <v>2</v>
      </c>
      <c r="N23" s="1"/>
    </row>
    <row r="24" spans="1:14" x14ac:dyDescent="0.25">
      <c r="A24" s="1" t="s">
        <v>11</v>
      </c>
      <c r="B24" s="1" t="s">
        <v>18</v>
      </c>
      <c r="C24" s="53" t="s">
        <v>246</v>
      </c>
      <c r="D24" s="38" t="s">
        <v>183</v>
      </c>
      <c r="E24" s="1" t="s">
        <v>78</v>
      </c>
      <c r="F24" s="1" t="s">
        <v>79</v>
      </c>
      <c r="G24" s="1">
        <v>7020</v>
      </c>
      <c r="H24" s="1" t="s">
        <v>80</v>
      </c>
      <c r="I24" s="1" t="s">
        <v>81</v>
      </c>
      <c r="J24" s="1" t="str">
        <f t="shared" si="0"/>
        <v>SPA-Gebiet „Mittlere Oderniederung“ (DE 3453-422)</v>
      </c>
      <c r="K24" s="1" t="s">
        <v>82</v>
      </c>
      <c r="L24" s="30">
        <v>23100.434840000002</v>
      </c>
      <c r="M24" s="28">
        <v>1</v>
      </c>
      <c r="N24" s="1"/>
    </row>
    <row r="25" spans="1:14" x14ac:dyDescent="0.25">
      <c r="A25" s="1" t="s">
        <v>11</v>
      </c>
      <c r="B25" s="1" t="s">
        <v>18</v>
      </c>
      <c r="C25" s="53" t="s">
        <v>247</v>
      </c>
      <c r="D25" s="38" t="s">
        <v>183</v>
      </c>
      <c r="E25" s="1" t="s">
        <v>78</v>
      </c>
      <c r="F25" s="1" t="s">
        <v>79</v>
      </c>
      <c r="G25" s="1">
        <v>7020</v>
      </c>
      <c r="H25" s="1" t="s">
        <v>80</v>
      </c>
      <c r="I25" s="1" t="s">
        <v>81</v>
      </c>
      <c r="J25" s="1" t="str">
        <f t="shared" si="0"/>
        <v>SPA-Gebiet „Mittlere Oderniederung“ (DE 3453-422)</v>
      </c>
      <c r="K25" s="1" t="s">
        <v>82</v>
      </c>
      <c r="L25" s="30">
        <v>23100.434840000002</v>
      </c>
      <c r="M25" s="28">
        <v>1</v>
      </c>
      <c r="N25" s="1"/>
    </row>
    <row r="26" spans="1:14" x14ac:dyDescent="0.25">
      <c r="A26" s="1" t="s">
        <v>11</v>
      </c>
      <c r="B26" s="1" t="s">
        <v>18</v>
      </c>
      <c r="C26" s="53" t="s">
        <v>248</v>
      </c>
      <c r="D26" s="47" t="s">
        <v>181</v>
      </c>
      <c r="E26" s="1" t="s">
        <v>78</v>
      </c>
      <c r="F26" s="1" t="s">
        <v>79</v>
      </c>
      <c r="G26" s="1">
        <v>7020</v>
      </c>
      <c r="H26" s="1" t="s">
        <v>80</v>
      </c>
      <c r="I26" s="1" t="s">
        <v>81</v>
      </c>
      <c r="J26" s="1" t="str">
        <f t="shared" si="0"/>
        <v>SPA-Gebiet „Mittlere Oderniederung“ (DE 3453-422)</v>
      </c>
      <c r="K26" s="1" t="s">
        <v>82</v>
      </c>
      <c r="L26" s="30">
        <v>23100.434840000002</v>
      </c>
      <c r="M26" s="26">
        <v>2</v>
      </c>
      <c r="N26" s="1"/>
    </row>
    <row r="27" spans="1:14" x14ac:dyDescent="0.25">
      <c r="A27" s="1" t="s">
        <v>11</v>
      </c>
      <c r="B27" s="1" t="s">
        <v>18</v>
      </c>
      <c r="C27" s="53" t="s">
        <v>249</v>
      </c>
      <c r="D27" s="47" t="s">
        <v>181</v>
      </c>
      <c r="E27" s="1" t="s">
        <v>78</v>
      </c>
      <c r="F27" s="1" t="s">
        <v>79</v>
      </c>
      <c r="G27" s="1">
        <v>7020</v>
      </c>
      <c r="H27" s="1" t="s">
        <v>80</v>
      </c>
      <c r="I27" s="1" t="s">
        <v>81</v>
      </c>
      <c r="J27" s="1" t="str">
        <f t="shared" si="0"/>
        <v>SPA-Gebiet „Mittlere Oderniederung“ (DE 3453-422)</v>
      </c>
      <c r="K27" s="1" t="s">
        <v>82</v>
      </c>
      <c r="L27" s="30">
        <v>23100.434840000002</v>
      </c>
      <c r="M27" s="26">
        <v>2</v>
      </c>
      <c r="N27" s="1"/>
    </row>
    <row r="28" spans="1:14" x14ac:dyDescent="0.25">
      <c r="A28" s="1" t="s">
        <v>11</v>
      </c>
      <c r="B28" s="1" t="s">
        <v>18</v>
      </c>
      <c r="C28" s="53" t="s">
        <v>250</v>
      </c>
      <c r="D28" s="38" t="s">
        <v>183</v>
      </c>
      <c r="E28" s="1" t="s">
        <v>78</v>
      </c>
      <c r="F28" s="1" t="s">
        <v>79</v>
      </c>
      <c r="G28" s="1">
        <v>7020</v>
      </c>
      <c r="H28" s="1" t="s">
        <v>80</v>
      </c>
      <c r="I28" s="1" t="s">
        <v>81</v>
      </c>
      <c r="J28" s="1" t="str">
        <f t="shared" si="0"/>
        <v>SPA-Gebiet „Mittlere Oderniederung“ (DE 3453-422)</v>
      </c>
      <c r="K28" s="1" t="s">
        <v>82</v>
      </c>
      <c r="L28" s="30">
        <v>23100.434840000002</v>
      </c>
      <c r="M28" s="28">
        <v>1</v>
      </c>
      <c r="N28" s="1"/>
    </row>
    <row r="29" spans="1:14" x14ac:dyDescent="0.25">
      <c r="A29" s="1" t="s">
        <v>11</v>
      </c>
      <c r="B29" s="1" t="s">
        <v>18</v>
      </c>
      <c r="C29" s="53" t="s">
        <v>251</v>
      </c>
      <c r="D29" s="48" t="s">
        <v>182</v>
      </c>
      <c r="E29" s="1" t="s">
        <v>78</v>
      </c>
      <c r="F29" s="1" t="s">
        <v>79</v>
      </c>
      <c r="G29" s="1">
        <v>7020</v>
      </c>
      <c r="H29" s="1" t="s">
        <v>80</v>
      </c>
      <c r="I29" s="1" t="s">
        <v>81</v>
      </c>
      <c r="J29" s="1" t="str">
        <f t="shared" si="0"/>
        <v>SPA-Gebiet „Mittlere Oderniederung“ (DE 3453-422)</v>
      </c>
      <c r="K29" s="1" t="s">
        <v>82</v>
      </c>
      <c r="L29" s="30">
        <v>23100.434840000002</v>
      </c>
      <c r="M29" s="26">
        <v>2</v>
      </c>
      <c r="N29" s="1"/>
    </row>
    <row r="30" spans="1:14" x14ac:dyDescent="0.25">
      <c r="A30" s="1" t="s">
        <v>11</v>
      </c>
      <c r="B30" s="1" t="s">
        <v>18</v>
      </c>
      <c r="C30" s="53" t="s">
        <v>252</v>
      </c>
      <c r="D30" s="47" t="s">
        <v>181</v>
      </c>
      <c r="E30" s="1" t="s">
        <v>78</v>
      </c>
      <c r="F30" s="1" t="s">
        <v>79</v>
      </c>
      <c r="G30" s="1">
        <v>7020</v>
      </c>
      <c r="H30" s="1" t="s">
        <v>80</v>
      </c>
      <c r="I30" s="1" t="s">
        <v>81</v>
      </c>
      <c r="J30" s="1" t="str">
        <f t="shared" si="0"/>
        <v>SPA-Gebiet „Mittlere Oderniederung“ (DE 3453-422)</v>
      </c>
      <c r="K30" s="1" t="s">
        <v>82</v>
      </c>
      <c r="L30" s="30">
        <v>23100.434840000002</v>
      </c>
      <c r="M30" s="26">
        <v>2</v>
      </c>
      <c r="N30" s="1"/>
    </row>
    <row r="31" spans="1:14" x14ac:dyDescent="0.25">
      <c r="A31" s="1" t="s">
        <v>11</v>
      </c>
      <c r="B31" s="1" t="s">
        <v>18</v>
      </c>
      <c r="C31" s="53" t="s">
        <v>253</v>
      </c>
      <c r="D31" s="44" t="s">
        <v>183</v>
      </c>
      <c r="E31" s="1" t="s">
        <v>78</v>
      </c>
      <c r="F31" s="1" t="s">
        <v>79</v>
      </c>
      <c r="G31" s="1">
        <v>7020</v>
      </c>
      <c r="H31" s="1" t="s">
        <v>80</v>
      </c>
      <c r="I31" s="1" t="s">
        <v>81</v>
      </c>
      <c r="J31" s="1" t="str">
        <f t="shared" si="0"/>
        <v>SPA-Gebiet „Mittlere Oderniederung“ (DE 3453-422)</v>
      </c>
      <c r="K31" s="1" t="s">
        <v>82</v>
      </c>
      <c r="L31" s="30">
        <v>23100.434840000002</v>
      </c>
      <c r="M31" s="28">
        <v>1</v>
      </c>
      <c r="N31" s="1"/>
    </row>
    <row r="32" spans="1:14" x14ac:dyDescent="0.25">
      <c r="A32" s="1" t="s">
        <v>11</v>
      </c>
      <c r="B32" s="1" t="s">
        <v>18</v>
      </c>
      <c r="C32" s="53" t="s">
        <v>255</v>
      </c>
      <c r="D32" s="45" t="s">
        <v>182</v>
      </c>
      <c r="E32" s="1" t="s">
        <v>78</v>
      </c>
      <c r="F32" s="1" t="s">
        <v>79</v>
      </c>
      <c r="G32" s="1">
        <v>7020</v>
      </c>
      <c r="H32" s="1" t="s">
        <v>80</v>
      </c>
      <c r="I32" s="1" t="s">
        <v>81</v>
      </c>
      <c r="J32" s="1" t="str">
        <f t="shared" si="0"/>
        <v>SPA-Gebiet „Mittlere Oderniederung“ (DE 3453-422)</v>
      </c>
      <c r="K32" s="1" t="s">
        <v>82</v>
      </c>
      <c r="L32" s="30">
        <v>23100.434840000002</v>
      </c>
      <c r="M32" s="26">
        <v>2</v>
      </c>
      <c r="N32" s="1"/>
    </row>
    <row r="33" spans="1:14" x14ac:dyDescent="0.25">
      <c r="A33" s="1" t="s">
        <v>11</v>
      </c>
      <c r="B33" s="1" t="s">
        <v>18</v>
      </c>
      <c r="C33" s="53" t="s">
        <v>256</v>
      </c>
      <c r="D33" s="44" t="s">
        <v>183</v>
      </c>
      <c r="E33" s="1" t="s">
        <v>78</v>
      </c>
      <c r="F33" s="1" t="s">
        <v>79</v>
      </c>
      <c r="G33" s="1">
        <v>7020</v>
      </c>
      <c r="H33" s="1" t="s">
        <v>80</v>
      </c>
      <c r="I33" s="1" t="s">
        <v>81</v>
      </c>
      <c r="J33" s="1" t="str">
        <f t="shared" si="0"/>
        <v>SPA-Gebiet „Mittlere Oderniederung“ (DE 3453-422)</v>
      </c>
      <c r="K33" s="1" t="s">
        <v>82</v>
      </c>
      <c r="L33" s="30">
        <v>23100.434840000002</v>
      </c>
      <c r="M33" s="28">
        <v>1</v>
      </c>
      <c r="N33" s="1"/>
    </row>
    <row r="34" spans="1:14" x14ac:dyDescent="0.25">
      <c r="A34" s="1" t="s">
        <v>11</v>
      </c>
      <c r="B34" s="1" t="s">
        <v>18</v>
      </c>
      <c r="C34" s="53" t="s">
        <v>257</v>
      </c>
      <c r="D34" s="46" t="s">
        <v>184</v>
      </c>
      <c r="E34" s="1" t="s">
        <v>78</v>
      </c>
      <c r="F34" s="1" t="s">
        <v>79</v>
      </c>
      <c r="G34" s="1">
        <v>7020</v>
      </c>
      <c r="H34" s="1" t="s">
        <v>80</v>
      </c>
      <c r="I34" s="1" t="s">
        <v>81</v>
      </c>
      <c r="J34" s="1" t="str">
        <f t="shared" si="0"/>
        <v>SPA-Gebiet „Mittlere Oderniederung“ (DE 3453-422)</v>
      </c>
      <c r="K34" s="1" t="s">
        <v>82</v>
      </c>
      <c r="L34" s="30">
        <v>23100.434840000002</v>
      </c>
      <c r="M34" s="26">
        <v>2</v>
      </c>
      <c r="N34" s="1"/>
    </row>
    <row r="35" spans="1:14" x14ac:dyDescent="0.25">
      <c r="A35" s="1" t="s">
        <v>11</v>
      </c>
      <c r="B35" s="1" t="s">
        <v>18</v>
      </c>
      <c r="C35" s="53" t="s">
        <v>258</v>
      </c>
      <c r="D35" s="44" t="s">
        <v>183</v>
      </c>
      <c r="E35" s="1" t="s">
        <v>78</v>
      </c>
      <c r="F35" s="1" t="s">
        <v>79</v>
      </c>
      <c r="G35" s="1">
        <v>7020</v>
      </c>
      <c r="H35" s="1" t="s">
        <v>80</v>
      </c>
      <c r="I35" s="1" t="s">
        <v>81</v>
      </c>
      <c r="J35" s="1" t="str">
        <f t="shared" si="0"/>
        <v>SPA-Gebiet „Mittlere Oderniederung“ (DE 3453-422)</v>
      </c>
      <c r="K35" s="1" t="s">
        <v>82</v>
      </c>
      <c r="L35" s="30">
        <v>23100.434840000002</v>
      </c>
      <c r="M35" s="28">
        <v>1</v>
      </c>
      <c r="N35" s="1"/>
    </row>
    <row r="36" spans="1:14" x14ac:dyDescent="0.25">
      <c r="A36" s="1" t="s">
        <v>11</v>
      </c>
      <c r="B36" s="1" t="s">
        <v>12</v>
      </c>
      <c r="C36" s="52" t="s">
        <v>259</v>
      </c>
      <c r="D36" s="44" t="s">
        <v>183</v>
      </c>
      <c r="E36" s="1" t="s">
        <v>78</v>
      </c>
      <c r="F36" s="1" t="s">
        <v>79</v>
      </c>
      <c r="G36" s="1">
        <v>7020</v>
      </c>
      <c r="H36" s="1" t="s">
        <v>80</v>
      </c>
      <c r="I36" s="1" t="s">
        <v>81</v>
      </c>
      <c r="J36" s="1" t="str">
        <f t="shared" si="0"/>
        <v>SPA-Gebiet „Mittlere Oderniederung“ (DE 3453-422)</v>
      </c>
      <c r="K36" s="1" t="s">
        <v>82</v>
      </c>
      <c r="L36" s="30">
        <v>23100.434840000002</v>
      </c>
      <c r="M36" s="28">
        <v>1</v>
      </c>
      <c r="N36" s="1"/>
    </row>
    <row r="37" spans="1:14" x14ac:dyDescent="0.25">
      <c r="A37" s="1" t="s">
        <v>11</v>
      </c>
      <c r="B37" s="1" t="s">
        <v>12</v>
      </c>
      <c r="C37" s="52" t="s">
        <v>260</v>
      </c>
      <c r="D37" s="46" t="s">
        <v>181</v>
      </c>
      <c r="E37" s="1" t="s">
        <v>78</v>
      </c>
      <c r="F37" s="1" t="s">
        <v>79</v>
      </c>
      <c r="G37" s="1">
        <v>7020</v>
      </c>
      <c r="H37" s="1" t="s">
        <v>80</v>
      </c>
      <c r="I37" s="1" t="s">
        <v>81</v>
      </c>
      <c r="J37" s="1" t="str">
        <f t="shared" si="0"/>
        <v>SPA-Gebiet „Mittlere Oderniederung“ (DE 3453-422)</v>
      </c>
      <c r="K37" s="1" t="s">
        <v>82</v>
      </c>
      <c r="L37" s="30">
        <v>23100.434840000002</v>
      </c>
      <c r="M37" s="26">
        <v>2</v>
      </c>
      <c r="N37" s="1"/>
    </row>
    <row r="38" spans="1:14" x14ac:dyDescent="0.25">
      <c r="A38" s="1" t="s">
        <v>11</v>
      </c>
      <c r="B38" s="1" t="s">
        <v>12</v>
      </c>
      <c r="C38" s="52" t="s">
        <v>261</v>
      </c>
      <c r="D38" s="43" t="s">
        <v>180</v>
      </c>
      <c r="E38" s="1" t="s">
        <v>78</v>
      </c>
      <c r="F38" s="1" t="s">
        <v>79</v>
      </c>
      <c r="G38" s="1">
        <v>7020</v>
      </c>
      <c r="H38" s="1" t="s">
        <v>80</v>
      </c>
      <c r="I38" s="1" t="s">
        <v>81</v>
      </c>
      <c r="J38" s="1" t="str">
        <f t="shared" si="0"/>
        <v>SPA-Gebiet „Mittlere Oderniederung“ (DE 3453-422)</v>
      </c>
      <c r="K38" s="1" t="s">
        <v>82</v>
      </c>
      <c r="L38" s="30">
        <v>23100.434840000002</v>
      </c>
      <c r="M38" s="28">
        <v>1</v>
      </c>
      <c r="N38" s="1"/>
    </row>
    <row r="39" spans="1:14" x14ac:dyDescent="0.25">
      <c r="A39" s="1" t="s">
        <v>11</v>
      </c>
      <c r="B39" s="1" t="s">
        <v>12</v>
      </c>
      <c r="C39" s="52" t="s">
        <v>262</v>
      </c>
      <c r="D39" s="43" t="s">
        <v>180</v>
      </c>
      <c r="E39" s="1" t="s">
        <v>78</v>
      </c>
      <c r="F39" s="1" t="s">
        <v>79</v>
      </c>
      <c r="G39" s="1">
        <v>7020</v>
      </c>
      <c r="H39" s="1" t="s">
        <v>80</v>
      </c>
      <c r="I39" s="1" t="s">
        <v>81</v>
      </c>
      <c r="J39" s="1" t="str">
        <f t="shared" si="0"/>
        <v>SPA-Gebiet „Mittlere Oderniederung“ (DE 3453-422)</v>
      </c>
      <c r="K39" s="1" t="s">
        <v>82</v>
      </c>
      <c r="L39" s="30">
        <v>23100.434840000002</v>
      </c>
      <c r="M39" s="28">
        <v>1</v>
      </c>
      <c r="N39" s="1"/>
    </row>
    <row r="40" spans="1:14" x14ac:dyDescent="0.25">
      <c r="A40" s="1" t="s">
        <v>11</v>
      </c>
      <c r="B40" s="1" t="s">
        <v>12</v>
      </c>
      <c r="C40" s="52" t="s">
        <v>263</v>
      </c>
      <c r="D40" s="46" t="s">
        <v>181</v>
      </c>
      <c r="E40" s="1" t="s">
        <v>78</v>
      </c>
      <c r="F40" s="1" t="s">
        <v>79</v>
      </c>
      <c r="G40" s="1">
        <v>7020</v>
      </c>
      <c r="H40" s="1" t="s">
        <v>80</v>
      </c>
      <c r="I40" s="1" t="s">
        <v>81</v>
      </c>
      <c r="J40" s="1" t="str">
        <f t="shared" si="0"/>
        <v>SPA-Gebiet „Mittlere Oderniederung“ (DE 3453-422)</v>
      </c>
      <c r="K40" s="1" t="s">
        <v>82</v>
      </c>
      <c r="L40" s="30">
        <v>23100.434840000002</v>
      </c>
      <c r="M40" s="26">
        <v>2</v>
      </c>
      <c r="N40" s="1"/>
    </row>
    <row r="41" spans="1:14" x14ac:dyDescent="0.25">
      <c r="A41" s="1" t="s">
        <v>11</v>
      </c>
      <c r="B41" s="1" t="s">
        <v>12</v>
      </c>
      <c r="C41" s="52" t="s">
        <v>264</v>
      </c>
      <c r="D41" s="45" t="s">
        <v>182</v>
      </c>
      <c r="E41" s="1" t="s">
        <v>78</v>
      </c>
      <c r="F41" s="1" t="s">
        <v>79</v>
      </c>
      <c r="G41" s="1">
        <v>7020</v>
      </c>
      <c r="H41" s="1" t="s">
        <v>80</v>
      </c>
      <c r="I41" s="1" t="s">
        <v>81</v>
      </c>
      <c r="J41" s="1" t="str">
        <f t="shared" si="0"/>
        <v>SPA-Gebiet „Mittlere Oderniederung“ (DE 3453-422)</v>
      </c>
      <c r="K41" s="1" t="s">
        <v>82</v>
      </c>
      <c r="L41" s="30">
        <v>23100.434840000002</v>
      </c>
      <c r="M41" s="26">
        <v>2</v>
      </c>
      <c r="N41" s="1"/>
    </row>
    <row r="42" spans="1:14" x14ac:dyDescent="0.25">
      <c r="A42" s="1" t="s">
        <v>11</v>
      </c>
      <c r="B42" s="1" t="s">
        <v>12</v>
      </c>
      <c r="C42" s="52" t="s">
        <v>265</v>
      </c>
      <c r="D42" s="43" t="s">
        <v>180</v>
      </c>
      <c r="E42" s="1" t="s">
        <v>78</v>
      </c>
      <c r="F42" s="1" t="s">
        <v>79</v>
      </c>
      <c r="G42" s="1">
        <v>7020</v>
      </c>
      <c r="H42" s="1" t="s">
        <v>80</v>
      </c>
      <c r="I42" s="1" t="s">
        <v>81</v>
      </c>
      <c r="J42" s="1" t="str">
        <f t="shared" si="0"/>
        <v>SPA-Gebiet „Mittlere Oderniederung“ (DE 3453-422)</v>
      </c>
      <c r="K42" s="1" t="s">
        <v>82</v>
      </c>
      <c r="L42" s="30">
        <v>23100.434840000002</v>
      </c>
      <c r="M42" s="28">
        <v>1</v>
      </c>
      <c r="N42" s="1"/>
    </row>
    <row r="43" spans="1:14" x14ac:dyDescent="0.25">
      <c r="A43" s="1" t="s">
        <v>11</v>
      </c>
      <c r="B43" s="1" t="s">
        <v>12</v>
      </c>
      <c r="C43" s="53" t="s">
        <v>266</v>
      </c>
      <c r="D43" s="46" t="s">
        <v>181</v>
      </c>
      <c r="E43" s="1" t="s">
        <v>78</v>
      </c>
      <c r="F43" s="1" t="s">
        <v>79</v>
      </c>
      <c r="G43" s="1">
        <v>7020</v>
      </c>
      <c r="H43" s="1" t="s">
        <v>80</v>
      </c>
      <c r="I43" s="1" t="s">
        <v>81</v>
      </c>
      <c r="J43" s="1" t="str">
        <f t="shared" si="0"/>
        <v>SPA-Gebiet „Mittlere Oderniederung“ (DE 3453-422)</v>
      </c>
      <c r="K43" s="1" t="s">
        <v>82</v>
      </c>
      <c r="L43" s="30">
        <v>23100.434840000002</v>
      </c>
      <c r="M43" s="26">
        <v>2</v>
      </c>
      <c r="N43" s="1"/>
    </row>
    <row r="44" spans="1:14" x14ac:dyDescent="0.25">
      <c r="A44" s="1" t="s">
        <v>11</v>
      </c>
      <c r="B44" s="1" t="s">
        <v>12</v>
      </c>
      <c r="C44" s="53" t="s">
        <v>267</v>
      </c>
      <c r="D44" s="45" t="s">
        <v>182</v>
      </c>
      <c r="E44" s="1" t="s">
        <v>78</v>
      </c>
      <c r="F44" s="1" t="s">
        <v>79</v>
      </c>
      <c r="G44" s="1">
        <v>7020</v>
      </c>
      <c r="H44" s="1" t="s">
        <v>80</v>
      </c>
      <c r="I44" s="1" t="s">
        <v>81</v>
      </c>
      <c r="J44" s="1" t="str">
        <f t="shared" si="0"/>
        <v>SPA-Gebiet „Mittlere Oderniederung“ (DE 3453-422)</v>
      </c>
      <c r="K44" s="1" t="s">
        <v>82</v>
      </c>
      <c r="L44" s="30">
        <v>23100.434840000002</v>
      </c>
      <c r="M44" s="28">
        <v>1</v>
      </c>
      <c r="N44" s="1"/>
    </row>
    <row r="45" spans="1:14" x14ac:dyDescent="0.25">
      <c r="A45" s="1" t="s">
        <v>11</v>
      </c>
      <c r="B45" s="1" t="s">
        <v>12</v>
      </c>
      <c r="C45" s="53" t="s">
        <v>268</v>
      </c>
      <c r="D45" s="45" t="s">
        <v>182</v>
      </c>
      <c r="E45" s="1" t="s">
        <v>78</v>
      </c>
      <c r="F45" s="1" t="s">
        <v>79</v>
      </c>
      <c r="G45" s="1">
        <v>7020</v>
      </c>
      <c r="H45" s="1" t="s">
        <v>80</v>
      </c>
      <c r="I45" s="1" t="s">
        <v>81</v>
      </c>
      <c r="J45" s="1" t="str">
        <f t="shared" si="0"/>
        <v>SPA-Gebiet „Mittlere Oderniederung“ (DE 3453-422)</v>
      </c>
      <c r="K45" s="1" t="s">
        <v>82</v>
      </c>
      <c r="L45" s="30">
        <v>23100.434840000002</v>
      </c>
      <c r="M45" s="28">
        <v>1</v>
      </c>
      <c r="N45" s="1"/>
    </row>
    <row r="46" spans="1:14" x14ac:dyDescent="0.25">
      <c r="A46" s="1" t="s">
        <v>11</v>
      </c>
      <c r="B46" s="1" t="s">
        <v>12</v>
      </c>
      <c r="C46" s="53" t="s">
        <v>269</v>
      </c>
      <c r="D46" s="45" t="s">
        <v>182</v>
      </c>
      <c r="E46" s="1" t="s">
        <v>78</v>
      </c>
      <c r="F46" s="1" t="s">
        <v>79</v>
      </c>
      <c r="G46" s="1">
        <v>7020</v>
      </c>
      <c r="H46" s="1" t="s">
        <v>80</v>
      </c>
      <c r="I46" s="1" t="s">
        <v>81</v>
      </c>
      <c r="J46" s="1" t="str">
        <f t="shared" ref="J46:J73" si="1">"SPA-Gebiet "&amp;CHAR(132)&amp;H46&amp;CHAR(147)&amp;" ("&amp;I46&amp;")"</f>
        <v>SPA-Gebiet „Mittlere Oderniederung“ (DE 3453-422)</v>
      </c>
      <c r="K46" s="1" t="s">
        <v>82</v>
      </c>
      <c r="L46" s="30">
        <v>23100.434840000002</v>
      </c>
      <c r="M46" s="28">
        <v>1</v>
      </c>
      <c r="N46" s="1"/>
    </row>
    <row r="47" spans="1:14" x14ac:dyDescent="0.25">
      <c r="A47" s="1" t="s">
        <v>11</v>
      </c>
      <c r="B47" s="1" t="s">
        <v>12</v>
      </c>
      <c r="C47" s="53" t="s">
        <v>270</v>
      </c>
      <c r="D47" s="46" t="s">
        <v>181</v>
      </c>
      <c r="E47" s="1" t="s">
        <v>78</v>
      </c>
      <c r="F47" s="1" t="s">
        <v>79</v>
      </c>
      <c r="G47" s="1">
        <v>7020</v>
      </c>
      <c r="H47" s="1" t="s">
        <v>80</v>
      </c>
      <c r="I47" s="1" t="s">
        <v>81</v>
      </c>
      <c r="J47" s="1" t="str">
        <f t="shared" si="1"/>
        <v>SPA-Gebiet „Mittlere Oderniederung“ (DE 3453-422)</v>
      </c>
      <c r="K47" s="1" t="s">
        <v>82</v>
      </c>
      <c r="L47" s="30">
        <v>23100.434840000002</v>
      </c>
      <c r="M47" s="26">
        <v>2</v>
      </c>
      <c r="N47" s="1"/>
    </row>
    <row r="48" spans="1:14" x14ac:dyDescent="0.25">
      <c r="A48" s="1" t="s">
        <v>11</v>
      </c>
      <c r="B48" s="1" t="s">
        <v>12</v>
      </c>
      <c r="C48" s="53" t="s">
        <v>270</v>
      </c>
      <c r="D48" s="46" t="s">
        <v>181</v>
      </c>
      <c r="E48" s="1" t="s">
        <v>78</v>
      </c>
      <c r="F48" s="1" t="s">
        <v>79</v>
      </c>
      <c r="G48" s="1">
        <v>7006</v>
      </c>
      <c r="H48" s="1" t="s">
        <v>83</v>
      </c>
      <c r="I48" s="1" t="s">
        <v>84</v>
      </c>
      <c r="J48" s="1" t="str">
        <f t="shared" si="1"/>
        <v>SPA-Gebiet „Schorfheide-Chorin“ (DE 2948-401)</v>
      </c>
      <c r="K48" s="1" t="s">
        <v>85</v>
      </c>
      <c r="L48" s="30">
        <v>1671.6674399999999</v>
      </c>
      <c r="M48" s="26">
        <v>2</v>
      </c>
      <c r="N48" s="1" t="s">
        <v>172</v>
      </c>
    </row>
    <row r="49" spans="1:14" x14ac:dyDescent="0.25">
      <c r="A49" s="1" t="s">
        <v>11</v>
      </c>
      <c r="B49" s="1" t="s">
        <v>12</v>
      </c>
      <c r="C49" s="53" t="s">
        <v>271</v>
      </c>
      <c r="D49" s="45" t="s">
        <v>182</v>
      </c>
      <c r="E49" s="1" t="s">
        <v>78</v>
      </c>
      <c r="F49" s="1" t="s">
        <v>79</v>
      </c>
      <c r="G49" s="1">
        <v>7020</v>
      </c>
      <c r="H49" s="1" t="s">
        <v>80</v>
      </c>
      <c r="I49" s="1" t="s">
        <v>81</v>
      </c>
      <c r="J49" s="1" t="str">
        <f t="shared" si="1"/>
        <v>SPA-Gebiet „Mittlere Oderniederung“ (DE 3453-422)</v>
      </c>
      <c r="K49" s="1" t="s">
        <v>82</v>
      </c>
      <c r="L49" s="30">
        <v>23100.434840000002</v>
      </c>
      <c r="M49" s="28">
        <v>1</v>
      </c>
      <c r="N49" s="1"/>
    </row>
    <row r="50" spans="1:14" x14ac:dyDescent="0.25">
      <c r="A50" s="1" t="s">
        <v>11</v>
      </c>
      <c r="B50" s="1" t="s">
        <v>12</v>
      </c>
      <c r="C50" s="53" t="s">
        <v>271</v>
      </c>
      <c r="D50" s="45" t="s">
        <v>182</v>
      </c>
      <c r="E50" s="1" t="s">
        <v>78</v>
      </c>
      <c r="F50" s="1" t="s">
        <v>79</v>
      </c>
      <c r="G50" s="1">
        <v>7007</v>
      </c>
      <c r="H50" s="1" t="s">
        <v>15</v>
      </c>
      <c r="I50" s="1" t="s">
        <v>86</v>
      </c>
      <c r="J50" s="1" t="str">
        <f t="shared" si="1"/>
        <v>SPA-Gebiet „Unteres Odertal“ (DE 2951-401)</v>
      </c>
      <c r="K50" s="1" t="s">
        <v>87</v>
      </c>
      <c r="L50" s="30">
        <v>3493.85187</v>
      </c>
      <c r="M50" s="26">
        <v>2</v>
      </c>
      <c r="N50" s="1" t="s">
        <v>171</v>
      </c>
    </row>
    <row r="51" spans="1:14" x14ac:dyDescent="0.25">
      <c r="A51" s="1" t="s">
        <v>11</v>
      </c>
      <c r="B51" s="1" t="s">
        <v>12</v>
      </c>
      <c r="C51" s="53" t="s">
        <v>272</v>
      </c>
      <c r="D51" s="46" t="s">
        <v>181</v>
      </c>
      <c r="E51" s="1" t="s">
        <v>78</v>
      </c>
      <c r="F51" s="1" t="s">
        <v>79</v>
      </c>
      <c r="G51" s="1">
        <v>7020</v>
      </c>
      <c r="H51" s="1" t="s">
        <v>80</v>
      </c>
      <c r="I51" s="1" t="s">
        <v>81</v>
      </c>
      <c r="J51" s="1" t="str">
        <f t="shared" si="1"/>
        <v>SPA-Gebiet „Mittlere Oderniederung“ (DE 3453-422)</v>
      </c>
      <c r="K51" s="6" t="s">
        <v>82</v>
      </c>
      <c r="L51" s="30">
        <v>807.99516000000006</v>
      </c>
      <c r="M51" s="28">
        <v>1</v>
      </c>
      <c r="N51" s="1"/>
    </row>
    <row r="52" spans="1:14" x14ac:dyDescent="0.25">
      <c r="A52" s="1" t="s">
        <v>11</v>
      </c>
      <c r="B52" s="1" t="s">
        <v>12</v>
      </c>
      <c r="C52" s="53" t="s">
        <v>272</v>
      </c>
      <c r="D52" s="46" t="s">
        <v>181</v>
      </c>
      <c r="E52" s="1" t="s">
        <v>78</v>
      </c>
      <c r="F52" s="1" t="s">
        <v>79</v>
      </c>
      <c r="G52" s="1">
        <v>7007</v>
      </c>
      <c r="H52" s="1" t="s">
        <v>15</v>
      </c>
      <c r="I52" s="1" t="s">
        <v>86</v>
      </c>
      <c r="J52" s="1" t="str">
        <f t="shared" si="1"/>
        <v>SPA-Gebiet „Unteres Odertal“ (DE 2951-401)</v>
      </c>
      <c r="K52" s="1" t="s">
        <v>87</v>
      </c>
      <c r="L52" s="30">
        <v>3493.85187</v>
      </c>
      <c r="M52" s="26">
        <v>2</v>
      </c>
      <c r="N52" s="1" t="s">
        <v>171</v>
      </c>
    </row>
    <row r="53" spans="1:14" x14ac:dyDescent="0.25">
      <c r="A53" s="1" t="s">
        <v>11</v>
      </c>
      <c r="B53" s="1" t="s">
        <v>12</v>
      </c>
      <c r="C53" s="53" t="s">
        <v>273</v>
      </c>
      <c r="D53" s="43" t="s">
        <v>180</v>
      </c>
      <c r="E53" s="1" t="s">
        <v>78</v>
      </c>
      <c r="F53" s="1" t="s">
        <v>79</v>
      </c>
      <c r="G53" s="1">
        <v>7020</v>
      </c>
      <c r="H53" s="1" t="s">
        <v>80</v>
      </c>
      <c r="I53" s="1" t="s">
        <v>81</v>
      </c>
      <c r="J53" s="1" t="str">
        <f t="shared" si="1"/>
        <v>SPA-Gebiet „Mittlere Oderniederung“ (DE 3453-422)</v>
      </c>
      <c r="K53" s="1" t="s">
        <v>82</v>
      </c>
      <c r="L53" s="30">
        <v>807.99516000000006</v>
      </c>
      <c r="M53" s="28">
        <v>1</v>
      </c>
      <c r="N53" s="1"/>
    </row>
    <row r="54" spans="1:14" x14ac:dyDescent="0.25">
      <c r="A54" s="1" t="s">
        <v>11</v>
      </c>
      <c r="B54" s="1" t="s">
        <v>12</v>
      </c>
      <c r="C54" s="53" t="s">
        <v>273</v>
      </c>
      <c r="D54" s="43" t="s">
        <v>180</v>
      </c>
      <c r="E54" s="1" t="s">
        <v>78</v>
      </c>
      <c r="F54" s="1" t="s">
        <v>79</v>
      </c>
      <c r="G54" s="1">
        <v>7007</v>
      </c>
      <c r="H54" s="1" t="s">
        <v>15</v>
      </c>
      <c r="I54" s="1" t="s">
        <v>86</v>
      </c>
      <c r="J54" s="1" t="str">
        <f t="shared" si="1"/>
        <v>SPA-Gebiet „Unteres Odertal“ (DE 2951-401)</v>
      </c>
      <c r="K54" s="1" t="s">
        <v>87</v>
      </c>
      <c r="L54" s="30">
        <v>3493.85187</v>
      </c>
      <c r="M54" s="26">
        <v>2</v>
      </c>
      <c r="N54" s="1" t="s">
        <v>171</v>
      </c>
    </row>
    <row r="55" spans="1:14" x14ac:dyDescent="0.25">
      <c r="A55" s="1" t="s">
        <v>11</v>
      </c>
      <c r="B55" s="1" t="s">
        <v>12</v>
      </c>
      <c r="C55" s="53" t="s">
        <v>274</v>
      </c>
      <c r="D55" s="43" t="s">
        <v>180</v>
      </c>
      <c r="E55" s="1" t="s">
        <v>78</v>
      </c>
      <c r="F55" s="1" t="s">
        <v>79</v>
      </c>
      <c r="G55" s="1">
        <v>7007</v>
      </c>
      <c r="H55" s="1" t="s">
        <v>15</v>
      </c>
      <c r="I55" s="1" t="s">
        <v>86</v>
      </c>
      <c r="J55" s="1" t="str">
        <f t="shared" si="1"/>
        <v>SPA-Gebiet „Unteres Odertal“ (DE 2951-401)</v>
      </c>
      <c r="K55" s="1" t="s">
        <v>87</v>
      </c>
      <c r="L55" s="30">
        <v>3493.85187</v>
      </c>
      <c r="M55" s="26">
        <v>2</v>
      </c>
      <c r="N55" s="1" t="s">
        <v>171</v>
      </c>
    </row>
    <row r="56" spans="1:14" x14ac:dyDescent="0.25">
      <c r="A56" s="1" t="s">
        <v>11</v>
      </c>
      <c r="B56" s="1" t="s">
        <v>12</v>
      </c>
      <c r="C56" s="53" t="s">
        <v>275</v>
      </c>
      <c r="D56" s="45" t="s">
        <v>182</v>
      </c>
      <c r="E56" s="1" t="s">
        <v>78</v>
      </c>
      <c r="F56" s="1" t="s">
        <v>79</v>
      </c>
      <c r="G56" s="1">
        <v>7007</v>
      </c>
      <c r="H56" s="1" t="s">
        <v>15</v>
      </c>
      <c r="I56" s="1" t="s">
        <v>86</v>
      </c>
      <c r="J56" s="1" t="str">
        <f t="shared" si="1"/>
        <v>SPA-Gebiet „Unteres Odertal“ (DE 2951-401)</v>
      </c>
      <c r="K56" s="1" t="s">
        <v>87</v>
      </c>
      <c r="L56" s="30">
        <v>4224.29421</v>
      </c>
      <c r="M56" s="26">
        <v>2</v>
      </c>
      <c r="N56" s="1" t="s">
        <v>171</v>
      </c>
    </row>
    <row r="57" spans="1:14" x14ac:dyDescent="0.25">
      <c r="A57" s="1" t="s">
        <v>11</v>
      </c>
      <c r="B57" s="1" t="s">
        <v>12</v>
      </c>
      <c r="C57" s="53" t="s">
        <v>276</v>
      </c>
      <c r="D57" s="43" t="s">
        <v>180</v>
      </c>
      <c r="E57" s="1" t="s">
        <v>78</v>
      </c>
      <c r="F57" s="1" t="s">
        <v>79</v>
      </c>
      <c r="G57" s="1">
        <v>7007</v>
      </c>
      <c r="H57" s="1" t="s">
        <v>15</v>
      </c>
      <c r="I57" s="1" t="s">
        <v>86</v>
      </c>
      <c r="J57" s="1" t="str">
        <f t="shared" si="1"/>
        <v>SPA-Gebiet „Unteres Odertal“ (DE 2951-401)</v>
      </c>
      <c r="K57" s="1" t="s">
        <v>87</v>
      </c>
      <c r="L57" s="30">
        <v>4224.29421</v>
      </c>
      <c r="M57" s="26">
        <v>2</v>
      </c>
      <c r="N57" s="1" t="s">
        <v>171</v>
      </c>
    </row>
    <row r="58" spans="1:14" x14ac:dyDescent="0.25">
      <c r="A58" s="1" t="s">
        <v>73</v>
      </c>
      <c r="B58" s="1" t="s">
        <v>74</v>
      </c>
      <c r="C58" s="52" t="s">
        <v>283</v>
      </c>
      <c r="D58" s="46" t="s">
        <v>184</v>
      </c>
      <c r="E58" s="1" t="s">
        <v>78</v>
      </c>
      <c r="F58" s="1" t="s">
        <v>79</v>
      </c>
      <c r="G58" s="1">
        <v>7020</v>
      </c>
      <c r="H58" s="1" t="s">
        <v>80</v>
      </c>
      <c r="I58" s="1" t="s">
        <v>81</v>
      </c>
      <c r="J58" s="1" t="str">
        <f t="shared" si="1"/>
        <v>SPA-Gebiet „Mittlere Oderniederung“ (DE 3453-422)</v>
      </c>
      <c r="K58" s="1" t="s">
        <v>82</v>
      </c>
      <c r="L58" s="30">
        <v>7406.1473599999999</v>
      </c>
      <c r="M58" s="28">
        <v>1</v>
      </c>
      <c r="N58" s="1"/>
    </row>
    <row r="59" spans="1:14" x14ac:dyDescent="0.25">
      <c r="A59" s="1" t="s">
        <v>73</v>
      </c>
      <c r="B59" s="1" t="s">
        <v>74</v>
      </c>
      <c r="C59" s="52" t="s">
        <v>284</v>
      </c>
      <c r="D59" s="44" t="s">
        <v>183</v>
      </c>
      <c r="E59" s="1" t="s">
        <v>78</v>
      </c>
      <c r="F59" s="1" t="s">
        <v>79</v>
      </c>
      <c r="G59" s="1">
        <v>7020</v>
      </c>
      <c r="H59" s="1" t="s">
        <v>80</v>
      </c>
      <c r="I59" s="1" t="s">
        <v>81</v>
      </c>
      <c r="J59" s="1" t="str">
        <f t="shared" si="1"/>
        <v>SPA-Gebiet „Mittlere Oderniederung“ (DE 3453-422)</v>
      </c>
      <c r="K59" s="1" t="s">
        <v>82</v>
      </c>
      <c r="L59" s="30">
        <v>7406.1473599999999</v>
      </c>
      <c r="M59" s="28">
        <v>1</v>
      </c>
      <c r="N59" s="1"/>
    </row>
    <row r="60" spans="1:14" x14ac:dyDescent="0.25">
      <c r="A60" s="1" t="s">
        <v>73</v>
      </c>
      <c r="B60" s="1" t="s">
        <v>74</v>
      </c>
      <c r="C60" s="52" t="s">
        <v>285</v>
      </c>
      <c r="D60" s="46" t="s">
        <v>181</v>
      </c>
      <c r="E60" s="1" t="s">
        <v>78</v>
      </c>
      <c r="F60" s="1" t="s">
        <v>79</v>
      </c>
      <c r="G60" s="1">
        <v>7020</v>
      </c>
      <c r="H60" s="1" t="s">
        <v>80</v>
      </c>
      <c r="I60" s="1" t="s">
        <v>81</v>
      </c>
      <c r="J60" s="1" t="str">
        <f t="shared" si="1"/>
        <v>SPA-Gebiet „Mittlere Oderniederung“ (DE 3453-422)</v>
      </c>
      <c r="K60" s="1" t="s">
        <v>82</v>
      </c>
      <c r="L60" s="30">
        <v>7406.1473599999999</v>
      </c>
      <c r="M60" s="28">
        <v>1</v>
      </c>
      <c r="N60" s="1"/>
    </row>
    <row r="61" spans="1:14" x14ac:dyDescent="0.25">
      <c r="A61" s="1" t="s">
        <v>73</v>
      </c>
      <c r="B61" s="1" t="s">
        <v>74</v>
      </c>
      <c r="C61" s="52" t="s">
        <v>286</v>
      </c>
      <c r="D61" s="44" t="s">
        <v>183</v>
      </c>
      <c r="E61" s="1" t="s">
        <v>78</v>
      </c>
      <c r="F61" s="1" t="s">
        <v>79</v>
      </c>
      <c r="G61" s="1">
        <v>7020</v>
      </c>
      <c r="H61" s="1" t="s">
        <v>80</v>
      </c>
      <c r="I61" s="1" t="s">
        <v>81</v>
      </c>
      <c r="J61" s="1" t="str">
        <f t="shared" si="1"/>
        <v>SPA-Gebiet „Mittlere Oderniederung“ (DE 3453-422)</v>
      </c>
      <c r="K61" s="1" t="s">
        <v>82</v>
      </c>
      <c r="L61" s="30">
        <v>7406.1473599999999</v>
      </c>
      <c r="M61" s="28">
        <v>1</v>
      </c>
      <c r="N61" s="1"/>
    </row>
    <row r="62" spans="1:14" x14ac:dyDescent="0.25">
      <c r="A62" s="1" t="s">
        <v>73</v>
      </c>
      <c r="B62" s="1" t="s">
        <v>74</v>
      </c>
      <c r="C62" s="52" t="s">
        <v>287</v>
      </c>
      <c r="D62" s="46" t="s">
        <v>181</v>
      </c>
      <c r="E62" s="1" t="s">
        <v>78</v>
      </c>
      <c r="F62" s="1" t="s">
        <v>79</v>
      </c>
      <c r="G62" s="1">
        <v>7020</v>
      </c>
      <c r="H62" s="1" t="s">
        <v>80</v>
      </c>
      <c r="I62" s="1" t="s">
        <v>81</v>
      </c>
      <c r="J62" s="1" t="str">
        <f t="shared" si="1"/>
        <v>SPA-Gebiet „Mittlere Oderniederung“ (DE 3453-422)</v>
      </c>
      <c r="K62" s="1" t="s">
        <v>82</v>
      </c>
      <c r="L62" s="30">
        <v>7406.1473599999999</v>
      </c>
      <c r="M62" s="28">
        <v>1</v>
      </c>
      <c r="N62" s="1"/>
    </row>
    <row r="63" spans="1:14" x14ac:dyDescent="0.25">
      <c r="A63" s="1" t="s">
        <v>73</v>
      </c>
      <c r="B63" s="1" t="s">
        <v>74</v>
      </c>
      <c r="C63" s="52" t="s">
        <v>288</v>
      </c>
      <c r="D63" s="44" t="s">
        <v>183</v>
      </c>
      <c r="E63" s="1" t="s">
        <v>78</v>
      </c>
      <c r="F63" s="1" t="s">
        <v>79</v>
      </c>
      <c r="G63" s="1">
        <v>7020</v>
      </c>
      <c r="H63" s="1" t="s">
        <v>80</v>
      </c>
      <c r="I63" s="1" t="s">
        <v>81</v>
      </c>
      <c r="J63" s="1" t="str">
        <f t="shared" si="1"/>
        <v>SPA-Gebiet „Mittlere Oderniederung“ (DE 3453-422)</v>
      </c>
      <c r="K63" s="1" t="s">
        <v>82</v>
      </c>
      <c r="L63" s="30">
        <v>7406.1473599999999</v>
      </c>
      <c r="M63" s="28">
        <v>1</v>
      </c>
      <c r="N63" s="1"/>
    </row>
    <row r="64" spans="1:14" x14ac:dyDescent="0.25">
      <c r="A64" s="1" t="s">
        <v>73</v>
      </c>
      <c r="B64" s="1" t="s">
        <v>74</v>
      </c>
      <c r="C64" s="52" t="s">
        <v>289</v>
      </c>
      <c r="D64" s="46" t="s">
        <v>181</v>
      </c>
      <c r="E64" s="1" t="s">
        <v>78</v>
      </c>
      <c r="F64" s="1" t="s">
        <v>79</v>
      </c>
      <c r="G64" s="1">
        <v>7020</v>
      </c>
      <c r="H64" s="1" t="s">
        <v>80</v>
      </c>
      <c r="I64" s="1" t="s">
        <v>81</v>
      </c>
      <c r="J64" s="1" t="str">
        <f t="shared" si="1"/>
        <v>SPA-Gebiet „Mittlere Oderniederung“ (DE 3453-422)</v>
      </c>
      <c r="K64" s="1" t="s">
        <v>82</v>
      </c>
      <c r="L64" s="30">
        <v>7406.1473599999999</v>
      </c>
      <c r="M64" s="28">
        <v>1</v>
      </c>
      <c r="N64" s="1"/>
    </row>
    <row r="65" spans="1:14" x14ac:dyDescent="0.25">
      <c r="A65" s="1" t="s">
        <v>73</v>
      </c>
      <c r="B65" s="1" t="s">
        <v>74</v>
      </c>
      <c r="C65" s="52" t="s">
        <v>290</v>
      </c>
      <c r="D65" s="46" t="s">
        <v>181</v>
      </c>
      <c r="E65" s="1" t="s">
        <v>78</v>
      </c>
      <c r="F65" s="1" t="s">
        <v>79</v>
      </c>
      <c r="G65" s="1">
        <v>7020</v>
      </c>
      <c r="H65" s="1" t="s">
        <v>80</v>
      </c>
      <c r="I65" s="1" t="s">
        <v>81</v>
      </c>
      <c r="J65" s="1" t="str">
        <f t="shared" si="1"/>
        <v>SPA-Gebiet „Mittlere Oderniederung“ (DE 3453-422)</v>
      </c>
      <c r="K65" s="1" t="s">
        <v>82</v>
      </c>
      <c r="L65" s="30">
        <v>7406.1473599999999</v>
      </c>
      <c r="M65" s="28">
        <v>1</v>
      </c>
      <c r="N65" s="1"/>
    </row>
    <row r="66" spans="1:14" x14ac:dyDescent="0.25">
      <c r="A66" s="1" t="s">
        <v>73</v>
      </c>
      <c r="B66" s="1" t="s">
        <v>74</v>
      </c>
      <c r="C66" s="52" t="s">
        <v>291</v>
      </c>
      <c r="D66" s="44" t="s">
        <v>183</v>
      </c>
      <c r="E66" s="1" t="s">
        <v>78</v>
      </c>
      <c r="F66" s="1" t="s">
        <v>79</v>
      </c>
      <c r="G66" s="1">
        <v>7020</v>
      </c>
      <c r="H66" s="1" t="s">
        <v>80</v>
      </c>
      <c r="I66" s="1" t="s">
        <v>81</v>
      </c>
      <c r="J66" s="1" t="str">
        <f t="shared" si="1"/>
        <v>SPA-Gebiet „Mittlere Oderniederung“ (DE 3453-422)</v>
      </c>
      <c r="K66" s="1" t="s">
        <v>82</v>
      </c>
      <c r="L66" s="30">
        <v>7406.1473599999999</v>
      </c>
      <c r="M66" s="28">
        <v>1</v>
      </c>
      <c r="N66" s="1"/>
    </row>
    <row r="67" spans="1:14" x14ac:dyDescent="0.25">
      <c r="A67" s="1" t="s">
        <v>73</v>
      </c>
      <c r="B67" s="1" t="s">
        <v>74</v>
      </c>
      <c r="C67" s="52" t="s">
        <v>292</v>
      </c>
      <c r="D67" s="46" t="s">
        <v>181</v>
      </c>
      <c r="E67" s="1" t="s">
        <v>78</v>
      </c>
      <c r="F67" s="1" t="s">
        <v>79</v>
      </c>
      <c r="G67" s="1">
        <v>7020</v>
      </c>
      <c r="H67" s="1" t="s">
        <v>80</v>
      </c>
      <c r="I67" s="1" t="s">
        <v>81</v>
      </c>
      <c r="J67" s="1" t="str">
        <f t="shared" si="1"/>
        <v>SPA-Gebiet „Mittlere Oderniederung“ (DE 3453-422)</v>
      </c>
      <c r="K67" s="1" t="s">
        <v>82</v>
      </c>
      <c r="L67" s="30">
        <v>7406.1473599999999</v>
      </c>
      <c r="M67" s="28">
        <v>1</v>
      </c>
      <c r="N67" s="1"/>
    </row>
    <row r="68" spans="1:14" x14ac:dyDescent="0.25">
      <c r="A68" s="1" t="s">
        <v>73</v>
      </c>
      <c r="B68" s="1" t="s">
        <v>74</v>
      </c>
      <c r="C68" s="52" t="s">
        <v>293</v>
      </c>
      <c r="D68" s="46" t="s">
        <v>184</v>
      </c>
      <c r="E68" s="1" t="s">
        <v>78</v>
      </c>
      <c r="F68" s="1" t="s">
        <v>79</v>
      </c>
      <c r="G68" s="1">
        <v>7020</v>
      </c>
      <c r="H68" s="1" t="s">
        <v>80</v>
      </c>
      <c r="I68" s="1" t="s">
        <v>81</v>
      </c>
      <c r="J68" s="1" t="str">
        <f t="shared" si="1"/>
        <v>SPA-Gebiet „Mittlere Oderniederung“ (DE 3453-422)</v>
      </c>
      <c r="K68" s="1" t="s">
        <v>82</v>
      </c>
      <c r="L68" s="30">
        <v>7406.1473599999999</v>
      </c>
      <c r="M68" s="28">
        <v>1</v>
      </c>
      <c r="N68" s="1"/>
    </row>
    <row r="69" spans="1:14" x14ac:dyDescent="0.25">
      <c r="A69" s="1" t="s">
        <v>73</v>
      </c>
      <c r="B69" s="1" t="s">
        <v>74</v>
      </c>
      <c r="C69" s="52" t="s">
        <v>294</v>
      </c>
      <c r="D69" s="44" t="s">
        <v>183</v>
      </c>
      <c r="E69" s="1" t="s">
        <v>78</v>
      </c>
      <c r="F69" s="1" t="s">
        <v>79</v>
      </c>
      <c r="G69" s="1">
        <v>7020</v>
      </c>
      <c r="H69" s="1" t="s">
        <v>80</v>
      </c>
      <c r="I69" s="1" t="s">
        <v>81</v>
      </c>
      <c r="J69" s="1" t="str">
        <f t="shared" si="1"/>
        <v>SPA-Gebiet „Mittlere Oderniederung“ (DE 3453-422)</v>
      </c>
      <c r="K69" s="1" t="s">
        <v>82</v>
      </c>
      <c r="L69" s="30">
        <v>7406.1473599999999</v>
      </c>
      <c r="M69" s="28">
        <v>1</v>
      </c>
      <c r="N69" s="1" t="s">
        <v>147</v>
      </c>
    </row>
    <row r="70" spans="1:14" x14ac:dyDescent="0.25">
      <c r="A70" s="1" t="s">
        <v>73</v>
      </c>
      <c r="B70" s="1" t="s">
        <v>74</v>
      </c>
      <c r="C70" s="52" t="s">
        <v>295</v>
      </c>
      <c r="D70" s="44" t="s">
        <v>185</v>
      </c>
      <c r="E70" s="1" t="s">
        <v>78</v>
      </c>
      <c r="F70" s="1" t="s">
        <v>79</v>
      </c>
      <c r="G70" s="1">
        <v>7020</v>
      </c>
      <c r="H70" s="1" t="s">
        <v>80</v>
      </c>
      <c r="I70" s="1" t="s">
        <v>81</v>
      </c>
      <c r="J70" s="1" t="str">
        <f t="shared" si="1"/>
        <v>SPA-Gebiet „Mittlere Oderniederung“ (DE 3453-422)</v>
      </c>
      <c r="K70" s="1" t="s">
        <v>82</v>
      </c>
      <c r="L70" s="30">
        <v>7406.1473599999999</v>
      </c>
      <c r="M70" s="28">
        <v>1</v>
      </c>
      <c r="N70" s="1" t="s">
        <v>147</v>
      </c>
    </row>
    <row r="71" spans="1:14" x14ac:dyDescent="0.25">
      <c r="A71" s="1" t="s">
        <v>61</v>
      </c>
      <c r="B71" s="1" t="s">
        <v>62</v>
      </c>
      <c r="C71" s="52" t="s">
        <v>296</v>
      </c>
      <c r="D71" s="44" t="s">
        <v>183</v>
      </c>
      <c r="E71" s="1" t="s">
        <v>78</v>
      </c>
      <c r="F71" s="1" t="s">
        <v>79</v>
      </c>
      <c r="G71" s="1">
        <v>7006</v>
      </c>
      <c r="H71" s="1" t="s">
        <v>83</v>
      </c>
      <c r="I71" s="1" t="s">
        <v>84</v>
      </c>
      <c r="J71" s="1" t="str">
        <f t="shared" si="1"/>
        <v>SPA-Gebiet „Schorfheide-Chorin“ (DE 2948-401)</v>
      </c>
      <c r="K71" s="1" t="s">
        <v>85</v>
      </c>
      <c r="L71" s="30">
        <v>103.47169</v>
      </c>
      <c r="M71" s="26">
        <v>2</v>
      </c>
      <c r="N71" s="1" t="s">
        <v>172</v>
      </c>
    </row>
    <row r="72" spans="1:14" x14ac:dyDescent="0.25">
      <c r="A72" s="1" t="s">
        <v>61</v>
      </c>
      <c r="B72" s="1" t="s">
        <v>62</v>
      </c>
      <c r="C72" s="52" t="s">
        <v>282</v>
      </c>
      <c r="D72" s="46" t="s">
        <v>181</v>
      </c>
      <c r="E72" s="1" t="s">
        <v>78</v>
      </c>
      <c r="F72" s="1" t="s">
        <v>79</v>
      </c>
      <c r="G72" s="1">
        <v>7006</v>
      </c>
      <c r="H72" s="1" t="s">
        <v>83</v>
      </c>
      <c r="I72" s="1" t="s">
        <v>84</v>
      </c>
      <c r="J72" s="1" t="str">
        <f t="shared" si="1"/>
        <v>SPA-Gebiet „Schorfheide-Chorin“ (DE 2948-401)</v>
      </c>
      <c r="K72" s="1" t="s">
        <v>85</v>
      </c>
      <c r="L72" s="30">
        <v>1671.6674399999999</v>
      </c>
      <c r="M72" s="26">
        <v>2</v>
      </c>
      <c r="N72" s="1" t="s">
        <v>172</v>
      </c>
    </row>
    <row r="73" spans="1:14" x14ac:dyDescent="0.25">
      <c r="A73" s="1" t="s">
        <v>61</v>
      </c>
      <c r="B73" s="1" t="s">
        <v>62</v>
      </c>
      <c r="C73" s="52" t="s">
        <v>297</v>
      </c>
      <c r="D73" s="46" t="s">
        <v>181</v>
      </c>
      <c r="E73" s="1" t="s">
        <v>78</v>
      </c>
      <c r="F73" s="1" t="s">
        <v>79</v>
      </c>
      <c r="G73" s="1">
        <v>7006</v>
      </c>
      <c r="H73" s="1" t="s">
        <v>83</v>
      </c>
      <c r="I73" s="1" t="s">
        <v>84</v>
      </c>
      <c r="J73" s="1" t="str">
        <f t="shared" si="1"/>
        <v>SPA-Gebiet „Schorfheide-Chorin“ (DE 2948-401)</v>
      </c>
      <c r="K73" s="1" t="s">
        <v>85</v>
      </c>
      <c r="L73" s="30">
        <v>1671.6674399999999</v>
      </c>
      <c r="M73" s="26">
        <v>2</v>
      </c>
      <c r="N73" s="1" t="s">
        <v>172</v>
      </c>
    </row>
  </sheetData>
  <hyperlinks>
    <hyperlink ref="K2" r:id="rId1"/>
    <hyperlink ref="K51" r:id="rId2"/>
  </hyperlinks>
  <pageMargins left="0.7" right="0.7" top="0.78740157499999996" bottom="0.78740157499999996" header="0.3" footer="0.3"/>
  <pageSetup paperSize="9" orientation="portrait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0"/>
  <sheetViews>
    <sheetView zoomScaleNormal="100" workbookViewId="0">
      <pane ySplit="1" topLeftCell="A2" activePane="bottomLeft" state="frozen"/>
      <selection pane="bottomLeft" activeCell="C1" sqref="C1:C1048576"/>
    </sheetView>
  </sheetViews>
  <sheetFormatPr baseColWidth="10" defaultRowHeight="14.3" x14ac:dyDescent="0.25"/>
  <cols>
    <col min="3" max="3" width="19.125" style="8" bestFit="1" customWidth="1"/>
    <col min="4" max="4" width="31.375" style="41" customWidth="1"/>
    <col min="5" max="5" width="11" customWidth="1"/>
    <col min="6" max="6" width="15.625" customWidth="1"/>
    <col min="7" max="10" width="11" customWidth="1"/>
    <col min="11" max="11" width="11" hidden="1" customWidth="1"/>
    <col min="12" max="12" width="16.625" customWidth="1"/>
    <col min="13" max="17" width="14.625" customWidth="1"/>
    <col min="18" max="18" width="14.625" style="20" customWidth="1"/>
    <col min="19" max="23" width="14.625" customWidth="1"/>
  </cols>
  <sheetData>
    <row r="1" spans="1:21" x14ac:dyDescent="0.25">
      <c r="A1" s="3" t="s">
        <v>0</v>
      </c>
      <c r="B1" s="3" t="s">
        <v>1</v>
      </c>
      <c r="C1" s="7" t="s">
        <v>2</v>
      </c>
      <c r="D1" s="42" t="s">
        <v>192</v>
      </c>
      <c r="E1" s="3" t="s">
        <v>4</v>
      </c>
      <c r="F1" s="3" t="s">
        <v>5</v>
      </c>
      <c r="G1" s="3" t="s">
        <v>90</v>
      </c>
      <c r="H1" s="3" t="s">
        <v>91</v>
      </c>
      <c r="I1" s="3" t="s">
        <v>88</v>
      </c>
      <c r="J1" s="3" t="s">
        <v>89</v>
      </c>
      <c r="K1" s="3" t="s">
        <v>92</v>
      </c>
      <c r="L1" s="3" t="s">
        <v>93</v>
      </c>
      <c r="M1" s="3" t="s">
        <v>193</v>
      </c>
      <c r="N1" s="3" t="s">
        <v>94</v>
      </c>
      <c r="O1" s="3" t="s">
        <v>95</v>
      </c>
      <c r="P1" s="3" t="s">
        <v>96</v>
      </c>
      <c r="Q1" s="3" t="s">
        <v>97</v>
      </c>
      <c r="R1" s="25" t="s">
        <v>133</v>
      </c>
      <c r="S1" s="3" t="s">
        <v>141</v>
      </c>
      <c r="T1" s="3" t="s">
        <v>179</v>
      </c>
      <c r="U1" s="3" t="s">
        <v>155</v>
      </c>
    </row>
    <row r="2" spans="1:21" x14ac:dyDescent="0.25">
      <c r="A2" s="1" t="s">
        <v>11</v>
      </c>
      <c r="B2" s="1" t="s">
        <v>18</v>
      </c>
      <c r="C2" s="52" t="s">
        <v>223</v>
      </c>
      <c r="D2" s="43" t="s">
        <v>180</v>
      </c>
      <c r="E2" s="1" t="s">
        <v>98</v>
      </c>
      <c r="F2" s="1" t="s">
        <v>99</v>
      </c>
      <c r="G2" s="1">
        <v>1416</v>
      </c>
      <c r="H2" s="1" t="s">
        <v>112</v>
      </c>
      <c r="I2" s="1">
        <v>365</v>
      </c>
      <c r="J2" s="1">
        <v>101159</v>
      </c>
      <c r="K2" s="1" t="s">
        <v>101</v>
      </c>
      <c r="L2" s="1" t="s">
        <v>28</v>
      </c>
      <c r="M2" s="1" t="str">
        <f>"NSG "&amp;CHAR(132)&amp;L2&amp;CHAR(147)&amp;" ("&amp;H2&amp;")"</f>
        <v>NSG „Oder-Neiße“ (3954-501)</v>
      </c>
      <c r="N2" s="1" t="s">
        <v>113</v>
      </c>
      <c r="O2" s="2">
        <v>38154</v>
      </c>
      <c r="P2" s="1" t="s">
        <v>114</v>
      </c>
      <c r="Q2" s="1">
        <v>594.80999999999995</v>
      </c>
      <c r="R2" s="35">
        <v>2</v>
      </c>
      <c r="S2" s="1"/>
      <c r="T2" s="1" t="s">
        <v>157</v>
      </c>
      <c r="U2" s="37" t="s">
        <v>148</v>
      </c>
    </row>
    <row r="3" spans="1:21" x14ac:dyDescent="0.25">
      <c r="A3" s="1" t="s">
        <v>11</v>
      </c>
      <c r="B3" s="1" t="s">
        <v>18</v>
      </c>
      <c r="C3" s="52" t="s">
        <v>224</v>
      </c>
      <c r="D3" s="46" t="s">
        <v>181</v>
      </c>
      <c r="E3" s="1" t="s">
        <v>98</v>
      </c>
      <c r="F3" s="1" t="s">
        <v>99</v>
      </c>
      <c r="G3" s="1">
        <v>1416</v>
      </c>
      <c r="H3" s="1" t="s">
        <v>112</v>
      </c>
      <c r="I3" s="1">
        <v>365</v>
      </c>
      <c r="J3" s="1">
        <v>101159</v>
      </c>
      <c r="K3" s="1" t="s">
        <v>101</v>
      </c>
      <c r="L3" s="1" t="s">
        <v>28</v>
      </c>
      <c r="M3" s="1" t="str">
        <f t="shared" ref="M3:M42" si="0">"NSG "&amp;CHAR(132)&amp;L3&amp;CHAR(147)&amp;" ("&amp;H3&amp;")"</f>
        <v>NSG „Oder-Neiße“ (3954-501)</v>
      </c>
      <c r="N3" s="1" t="s">
        <v>113</v>
      </c>
      <c r="O3" s="2">
        <v>38154</v>
      </c>
      <c r="P3" s="1" t="s">
        <v>114</v>
      </c>
      <c r="Q3" s="1">
        <v>594.80999999999995</v>
      </c>
      <c r="R3" s="35">
        <v>2</v>
      </c>
      <c r="S3" s="1"/>
      <c r="T3" s="1" t="s">
        <v>157</v>
      </c>
      <c r="U3" s="37" t="s">
        <v>148</v>
      </c>
    </row>
    <row r="4" spans="1:21" x14ac:dyDescent="0.25">
      <c r="A4" s="1" t="s">
        <v>11</v>
      </c>
      <c r="B4" s="1" t="s">
        <v>18</v>
      </c>
      <c r="C4" s="52" t="s">
        <v>225</v>
      </c>
      <c r="D4" s="45" t="s">
        <v>182</v>
      </c>
      <c r="E4" s="1" t="s">
        <v>98</v>
      </c>
      <c r="F4" s="1" t="s">
        <v>99</v>
      </c>
      <c r="G4" s="1">
        <v>1416</v>
      </c>
      <c r="H4" s="1" t="s">
        <v>112</v>
      </c>
      <c r="I4" s="1">
        <v>365</v>
      </c>
      <c r="J4" s="1">
        <v>101159</v>
      </c>
      <c r="K4" s="1" t="s">
        <v>101</v>
      </c>
      <c r="L4" s="1" t="s">
        <v>28</v>
      </c>
      <c r="M4" s="1" t="str">
        <f t="shared" si="0"/>
        <v>NSG „Oder-Neiße“ (3954-501)</v>
      </c>
      <c r="N4" s="1" t="s">
        <v>113</v>
      </c>
      <c r="O4" s="2">
        <v>38154</v>
      </c>
      <c r="P4" s="1" t="s">
        <v>114</v>
      </c>
      <c r="Q4" s="1">
        <v>594.80999999999995</v>
      </c>
      <c r="R4" s="50">
        <v>1</v>
      </c>
      <c r="S4" s="1" t="s">
        <v>188</v>
      </c>
      <c r="T4" s="1" t="s">
        <v>157</v>
      </c>
      <c r="U4" s="37" t="s">
        <v>148</v>
      </c>
    </row>
    <row r="5" spans="1:21" x14ac:dyDescent="0.25">
      <c r="A5" s="1" t="s">
        <v>11</v>
      </c>
      <c r="B5" s="1" t="s">
        <v>18</v>
      </c>
      <c r="C5" s="52" t="s">
        <v>225</v>
      </c>
      <c r="D5" s="45" t="s">
        <v>182</v>
      </c>
      <c r="E5" s="1" t="s">
        <v>98</v>
      </c>
      <c r="F5" s="1" t="s">
        <v>99</v>
      </c>
      <c r="G5" s="1">
        <v>1410</v>
      </c>
      <c r="H5" s="1" t="s">
        <v>123</v>
      </c>
      <c r="I5" s="1">
        <v>306</v>
      </c>
      <c r="J5" s="1">
        <v>101108</v>
      </c>
      <c r="K5" s="1" t="s">
        <v>101</v>
      </c>
      <c r="L5" s="1" t="s">
        <v>37</v>
      </c>
      <c r="M5" s="1" t="str">
        <f t="shared" si="0"/>
        <v>NSG „Mittlere Oder“ (3753-501)</v>
      </c>
      <c r="N5" s="1" t="s">
        <v>124</v>
      </c>
      <c r="O5" s="2">
        <v>38154</v>
      </c>
      <c r="P5" s="1" t="s">
        <v>114</v>
      </c>
      <c r="Q5" s="1">
        <v>1444.19</v>
      </c>
      <c r="R5" s="50">
        <v>1</v>
      </c>
      <c r="S5" s="1" t="s">
        <v>188</v>
      </c>
      <c r="T5" s="1" t="s">
        <v>156</v>
      </c>
      <c r="U5" s="37" t="s">
        <v>154</v>
      </c>
    </row>
    <row r="6" spans="1:21" x14ac:dyDescent="0.25">
      <c r="A6" s="1" t="s">
        <v>11</v>
      </c>
      <c r="B6" s="1" t="s">
        <v>18</v>
      </c>
      <c r="C6" s="52" t="s">
        <v>226</v>
      </c>
      <c r="D6" s="44" t="s">
        <v>183</v>
      </c>
      <c r="E6" s="1" t="s">
        <v>98</v>
      </c>
      <c r="F6" s="1" t="s">
        <v>99</v>
      </c>
      <c r="G6" s="1">
        <v>1410</v>
      </c>
      <c r="H6" s="1" t="s">
        <v>123</v>
      </c>
      <c r="I6" s="1">
        <v>306</v>
      </c>
      <c r="J6" s="1">
        <v>101108</v>
      </c>
      <c r="K6" s="1" t="s">
        <v>101</v>
      </c>
      <c r="L6" s="1" t="s">
        <v>37</v>
      </c>
      <c r="M6" s="1" t="str">
        <f t="shared" si="0"/>
        <v>NSG „Mittlere Oder“ (3753-501)</v>
      </c>
      <c r="N6" s="1" t="s">
        <v>124</v>
      </c>
      <c r="O6" s="2">
        <v>38154</v>
      </c>
      <c r="P6" s="1" t="s">
        <v>114</v>
      </c>
      <c r="Q6" s="1">
        <v>1444.19</v>
      </c>
      <c r="R6" s="35">
        <v>2</v>
      </c>
      <c r="S6" s="1"/>
      <c r="T6" s="1" t="s">
        <v>156</v>
      </c>
      <c r="U6" s="37" t="s">
        <v>154</v>
      </c>
    </row>
    <row r="7" spans="1:21" x14ac:dyDescent="0.25">
      <c r="A7" s="1" t="s">
        <v>11</v>
      </c>
      <c r="B7" s="1" t="s">
        <v>18</v>
      </c>
      <c r="C7" s="52" t="s">
        <v>227</v>
      </c>
      <c r="D7" s="45" t="s">
        <v>182</v>
      </c>
      <c r="E7" s="1" t="s">
        <v>98</v>
      </c>
      <c r="F7" s="1" t="s">
        <v>99</v>
      </c>
      <c r="G7" s="1">
        <v>1410</v>
      </c>
      <c r="H7" s="1" t="s">
        <v>123</v>
      </c>
      <c r="I7" s="1">
        <v>306</v>
      </c>
      <c r="J7" s="1">
        <v>101108</v>
      </c>
      <c r="K7" s="1" t="s">
        <v>101</v>
      </c>
      <c r="L7" s="1" t="s">
        <v>37</v>
      </c>
      <c r="M7" s="1" t="str">
        <f t="shared" si="0"/>
        <v>NSG „Mittlere Oder“ (3753-501)</v>
      </c>
      <c r="N7" s="1" t="s">
        <v>124</v>
      </c>
      <c r="O7" s="2">
        <v>38154</v>
      </c>
      <c r="P7" s="1" t="s">
        <v>114</v>
      </c>
      <c r="Q7" s="1">
        <v>1444.19</v>
      </c>
      <c r="R7" s="50">
        <v>1</v>
      </c>
      <c r="S7" s="1" t="s">
        <v>188</v>
      </c>
      <c r="T7" s="1" t="s">
        <v>156</v>
      </c>
      <c r="U7" s="37" t="s">
        <v>154</v>
      </c>
    </row>
    <row r="8" spans="1:21" x14ac:dyDescent="0.25">
      <c r="A8" s="1" t="s">
        <v>11</v>
      </c>
      <c r="B8" s="1" t="s">
        <v>18</v>
      </c>
      <c r="C8" s="52" t="s">
        <v>228</v>
      </c>
      <c r="D8" s="46" t="s">
        <v>181</v>
      </c>
      <c r="E8" s="1" t="s">
        <v>98</v>
      </c>
      <c r="F8" s="1" t="s">
        <v>99</v>
      </c>
      <c r="G8" s="1">
        <v>1410</v>
      </c>
      <c r="H8" s="1" t="s">
        <v>123</v>
      </c>
      <c r="I8" s="1">
        <v>306</v>
      </c>
      <c r="J8" s="1">
        <v>101108</v>
      </c>
      <c r="K8" s="1" t="s">
        <v>101</v>
      </c>
      <c r="L8" s="1" t="s">
        <v>37</v>
      </c>
      <c r="M8" s="1" t="str">
        <f t="shared" si="0"/>
        <v>NSG „Mittlere Oder“ (3753-501)</v>
      </c>
      <c r="N8" s="1" t="s">
        <v>124</v>
      </c>
      <c r="O8" s="2">
        <v>38154</v>
      </c>
      <c r="P8" s="1" t="s">
        <v>114</v>
      </c>
      <c r="Q8" s="1">
        <v>1444.19</v>
      </c>
      <c r="R8" s="35">
        <v>2</v>
      </c>
      <c r="S8" s="1"/>
      <c r="T8" s="1" t="s">
        <v>156</v>
      </c>
      <c r="U8" s="37" t="s">
        <v>154</v>
      </c>
    </row>
    <row r="9" spans="1:21" x14ac:dyDescent="0.25">
      <c r="A9" s="1" t="s">
        <v>11</v>
      </c>
      <c r="B9" s="1" t="s">
        <v>18</v>
      </c>
      <c r="C9" s="52" t="s">
        <v>229</v>
      </c>
      <c r="D9" s="46" t="s">
        <v>184</v>
      </c>
      <c r="E9" s="1" t="s">
        <v>98</v>
      </c>
      <c r="F9" s="1" t="s">
        <v>99</v>
      </c>
      <c r="G9" s="1">
        <v>1410</v>
      </c>
      <c r="H9" s="1" t="s">
        <v>123</v>
      </c>
      <c r="I9" s="1">
        <v>306</v>
      </c>
      <c r="J9" s="1">
        <v>101108</v>
      </c>
      <c r="K9" s="1" t="s">
        <v>101</v>
      </c>
      <c r="L9" s="1" t="s">
        <v>37</v>
      </c>
      <c r="M9" s="1" t="str">
        <f t="shared" si="0"/>
        <v>NSG „Mittlere Oder“ (3753-501)</v>
      </c>
      <c r="N9" s="1" t="s">
        <v>124</v>
      </c>
      <c r="O9" s="2">
        <v>38154</v>
      </c>
      <c r="P9" s="1" t="s">
        <v>114</v>
      </c>
      <c r="Q9" s="1">
        <v>1444.19</v>
      </c>
      <c r="R9" s="50">
        <v>1</v>
      </c>
      <c r="S9" s="1" t="s">
        <v>188</v>
      </c>
      <c r="T9" s="1" t="s">
        <v>156</v>
      </c>
      <c r="U9" s="37" t="s">
        <v>154</v>
      </c>
    </row>
    <row r="10" spans="1:21" x14ac:dyDescent="0.25">
      <c r="A10" s="1" t="s">
        <v>11</v>
      </c>
      <c r="B10" s="1" t="s">
        <v>18</v>
      </c>
      <c r="C10" s="53" t="s">
        <v>230</v>
      </c>
      <c r="D10" s="44" t="s">
        <v>183</v>
      </c>
      <c r="E10" s="1" t="s">
        <v>98</v>
      </c>
      <c r="F10" s="1" t="s">
        <v>99</v>
      </c>
      <c r="G10" s="1">
        <v>1410</v>
      </c>
      <c r="H10" s="1" t="s">
        <v>123</v>
      </c>
      <c r="I10" s="1">
        <v>306</v>
      </c>
      <c r="J10" s="1">
        <v>101108</v>
      </c>
      <c r="K10" s="1" t="s">
        <v>101</v>
      </c>
      <c r="L10" s="1" t="s">
        <v>37</v>
      </c>
      <c r="M10" s="1" t="str">
        <f t="shared" si="0"/>
        <v>NSG „Mittlere Oder“ (3753-501)</v>
      </c>
      <c r="N10" s="1" t="s">
        <v>124</v>
      </c>
      <c r="O10" s="2">
        <v>38154</v>
      </c>
      <c r="P10" s="1" t="s">
        <v>114</v>
      </c>
      <c r="Q10" s="1">
        <v>1444.19</v>
      </c>
      <c r="R10" s="35">
        <v>2</v>
      </c>
      <c r="S10" s="1"/>
      <c r="T10" s="1" t="s">
        <v>156</v>
      </c>
      <c r="U10" s="37" t="s">
        <v>154</v>
      </c>
    </row>
    <row r="11" spans="1:21" x14ac:dyDescent="0.25">
      <c r="A11" s="1" t="s">
        <v>11</v>
      </c>
      <c r="B11" s="1" t="s">
        <v>18</v>
      </c>
      <c r="C11" s="53" t="s">
        <v>231</v>
      </c>
      <c r="D11" s="46" t="s">
        <v>184</v>
      </c>
      <c r="E11" s="1" t="s">
        <v>98</v>
      </c>
      <c r="F11" s="1" t="s">
        <v>99</v>
      </c>
      <c r="G11" s="1">
        <v>1410</v>
      </c>
      <c r="H11" s="1" t="s">
        <v>123</v>
      </c>
      <c r="I11" s="1">
        <v>306</v>
      </c>
      <c r="J11" s="1">
        <v>101108</v>
      </c>
      <c r="K11" s="1" t="s">
        <v>101</v>
      </c>
      <c r="L11" s="1" t="s">
        <v>37</v>
      </c>
      <c r="M11" s="1" t="str">
        <f t="shared" si="0"/>
        <v>NSG „Mittlere Oder“ (3753-501)</v>
      </c>
      <c r="N11" s="1" t="s">
        <v>124</v>
      </c>
      <c r="O11" s="2">
        <v>38154</v>
      </c>
      <c r="P11" s="1" t="s">
        <v>114</v>
      </c>
      <c r="Q11" s="1">
        <v>1444.19</v>
      </c>
      <c r="R11" s="50">
        <v>1</v>
      </c>
      <c r="S11" s="1" t="s">
        <v>188</v>
      </c>
      <c r="T11" s="1" t="s">
        <v>156</v>
      </c>
      <c r="U11" s="37" t="s">
        <v>154</v>
      </c>
    </row>
    <row r="12" spans="1:21" x14ac:dyDescent="0.25">
      <c r="A12" s="1" t="s">
        <v>11</v>
      </c>
      <c r="B12" s="1" t="s">
        <v>18</v>
      </c>
      <c r="C12" s="53" t="s">
        <v>232</v>
      </c>
      <c r="D12" s="44" t="s">
        <v>183</v>
      </c>
      <c r="E12" s="1" t="s">
        <v>98</v>
      </c>
      <c r="F12" s="1" t="s">
        <v>99</v>
      </c>
      <c r="G12" s="1">
        <v>1410</v>
      </c>
      <c r="H12" s="1" t="s">
        <v>123</v>
      </c>
      <c r="I12" s="1">
        <v>306</v>
      </c>
      <c r="J12" s="1">
        <v>101108</v>
      </c>
      <c r="K12" s="1" t="s">
        <v>101</v>
      </c>
      <c r="L12" s="1" t="s">
        <v>37</v>
      </c>
      <c r="M12" s="1" t="str">
        <f t="shared" si="0"/>
        <v>NSG „Mittlere Oder“ (3753-501)</v>
      </c>
      <c r="N12" s="1" t="s">
        <v>124</v>
      </c>
      <c r="O12" s="2">
        <v>38154</v>
      </c>
      <c r="P12" s="1" t="s">
        <v>114</v>
      </c>
      <c r="Q12" s="1">
        <v>1444.19</v>
      </c>
      <c r="R12" s="35">
        <v>2</v>
      </c>
      <c r="S12" s="1"/>
      <c r="T12" s="1" t="s">
        <v>156</v>
      </c>
      <c r="U12" s="37" t="s">
        <v>154</v>
      </c>
    </row>
    <row r="13" spans="1:21" x14ac:dyDescent="0.25">
      <c r="A13" s="1" t="s">
        <v>11</v>
      </c>
      <c r="B13" s="1" t="s">
        <v>18</v>
      </c>
      <c r="C13" s="53" t="s">
        <v>233</v>
      </c>
      <c r="D13" s="45" t="s">
        <v>182</v>
      </c>
      <c r="E13" s="1" t="s">
        <v>98</v>
      </c>
      <c r="F13" s="1" t="s">
        <v>99</v>
      </c>
      <c r="G13" s="1">
        <v>1410</v>
      </c>
      <c r="H13" s="1" t="s">
        <v>123</v>
      </c>
      <c r="I13" s="1">
        <v>306</v>
      </c>
      <c r="J13" s="1">
        <v>101108</v>
      </c>
      <c r="K13" s="1" t="s">
        <v>101</v>
      </c>
      <c r="L13" s="1" t="s">
        <v>37</v>
      </c>
      <c r="M13" s="1" t="str">
        <f t="shared" si="0"/>
        <v>NSG „Mittlere Oder“ (3753-501)</v>
      </c>
      <c r="N13" s="1" t="s">
        <v>124</v>
      </c>
      <c r="O13" s="2">
        <v>38154</v>
      </c>
      <c r="P13" s="1" t="s">
        <v>114</v>
      </c>
      <c r="Q13" s="1">
        <v>1444.19</v>
      </c>
      <c r="R13" s="50">
        <v>1</v>
      </c>
      <c r="S13" s="1" t="s">
        <v>188</v>
      </c>
      <c r="T13" s="1" t="s">
        <v>156</v>
      </c>
      <c r="U13" s="37" t="s">
        <v>154</v>
      </c>
    </row>
    <row r="14" spans="1:21" x14ac:dyDescent="0.25">
      <c r="A14" s="1" t="s">
        <v>11</v>
      </c>
      <c r="B14" s="1" t="s">
        <v>18</v>
      </c>
      <c r="C14" s="53" t="s">
        <v>234</v>
      </c>
      <c r="D14" s="43" t="s">
        <v>180</v>
      </c>
      <c r="E14" s="1" t="s">
        <v>98</v>
      </c>
      <c r="F14" s="1" t="s">
        <v>99</v>
      </c>
      <c r="G14" s="1">
        <v>1410</v>
      </c>
      <c r="H14" s="1" t="s">
        <v>123</v>
      </c>
      <c r="I14" s="1">
        <v>306</v>
      </c>
      <c r="J14" s="1">
        <v>101108</v>
      </c>
      <c r="K14" s="1" t="s">
        <v>101</v>
      </c>
      <c r="L14" s="1" t="s">
        <v>37</v>
      </c>
      <c r="M14" s="1" t="str">
        <f t="shared" si="0"/>
        <v>NSG „Mittlere Oder“ (3753-501)</v>
      </c>
      <c r="N14" s="1" t="s">
        <v>124</v>
      </c>
      <c r="O14" s="2">
        <v>38154</v>
      </c>
      <c r="P14" s="1" t="s">
        <v>114</v>
      </c>
      <c r="Q14" s="1">
        <v>1444.19</v>
      </c>
      <c r="R14" s="35">
        <v>2</v>
      </c>
      <c r="S14" s="1"/>
      <c r="T14" s="1" t="s">
        <v>156</v>
      </c>
      <c r="U14" s="37" t="s">
        <v>154</v>
      </c>
    </row>
    <row r="15" spans="1:21" x14ac:dyDescent="0.25">
      <c r="A15" s="1" t="s">
        <v>11</v>
      </c>
      <c r="B15" s="1" t="s">
        <v>18</v>
      </c>
      <c r="C15" s="53" t="s">
        <v>235</v>
      </c>
      <c r="D15" s="46" t="s">
        <v>184</v>
      </c>
      <c r="E15" s="1" t="s">
        <v>98</v>
      </c>
      <c r="F15" s="1" t="s">
        <v>99</v>
      </c>
      <c r="G15" s="1">
        <v>1410</v>
      </c>
      <c r="H15" s="1" t="s">
        <v>123</v>
      </c>
      <c r="I15" s="1">
        <v>306</v>
      </c>
      <c r="J15" s="1">
        <v>101108</v>
      </c>
      <c r="K15" s="1" t="s">
        <v>101</v>
      </c>
      <c r="L15" s="1" t="s">
        <v>37</v>
      </c>
      <c r="M15" s="1" t="str">
        <f t="shared" si="0"/>
        <v>NSG „Mittlere Oder“ (3753-501)</v>
      </c>
      <c r="N15" s="1" t="s">
        <v>124</v>
      </c>
      <c r="O15" s="2">
        <v>38154</v>
      </c>
      <c r="P15" s="1" t="s">
        <v>114</v>
      </c>
      <c r="Q15" s="1">
        <v>1444.19</v>
      </c>
      <c r="R15" s="50">
        <v>1</v>
      </c>
      <c r="S15" s="1" t="s">
        <v>188</v>
      </c>
      <c r="T15" s="1" t="s">
        <v>156</v>
      </c>
      <c r="U15" s="37" t="s">
        <v>154</v>
      </c>
    </row>
    <row r="16" spans="1:21" x14ac:dyDescent="0.25">
      <c r="A16" s="1" t="s">
        <v>11</v>
      </c>
      <c r="B16" s="1" t="s">
        <v>18</v>
      </c>
      <c r="C16" s="53" t="s">
        <v>236</v>
      </c>
      <c r="D16" s="46" t="s">
        <v>181</v>
      </c>
      <c r="E16" s="1" t="s">
        <v>98</v>
      </c>
      <c r="F16" s="1" t="s">
        <v>99</v>
      </c>
      <c r="G16" s="1">
        <v>1410</v>
      </c>
      <c r="H16" s="1" t="s">
        <v>123</v>
      </c>
      <c r="I16" s="1">
        <v>306</v>
      </c>
      <c r="J16" s="1">
        <v>101108</v>
      </c>
      <c r="K16" s="1" t="s">
        <v>101</v>
      </c>
      <c r="L16" s="1" t="s">
        <v>37</v>
      </c>
      <c r="M16" s="1" t="str">
        <f t="shared" si="0"/>
        <v>NSG „Mittlere Oder“ (3753-501)</v>
      </c>
      <c r="N16" s="1" t="s">
        <v>124</v>
      </c>
      <c r="O16" s="2">
        <v>38154</v>
      </c>
      <c r="P16" s="1" t="s">
        <v>114</v>
      </c>
      <c r="Q16" s="1">
        <v>1444.19</v>
      </c>
      <c r="R16" s="35">
        <v>2</v>
      </c>
      <c r="S16" s="1"/>
      <c r="T16" s="1" t="s">
        <v>156</v>
      </c>
      <c r="U16" s="37" t="s">
        <v>154</v>
      </c>
    </row>
    <row r="17" spans="1:21" x14ac:dyDescent="0.25">
      <c r="A17" s="1" t="s">
        <v>11</v>
      </c>
      <c r="B17" s="1" t="s">
        <v>18</v>
      </c>
      <c r="C17" s="53" t="s">
        <v>237</v>
      </c>
      <c r="D17" s="45" t="s">
        <v>182</v>
      </c>
      <c r="E17" s="1" t="s">
        <v>98</v>
      </c>
      <c r="F17" s="1" t="s">
        <v>99</v>
      </c>
      <c r="G17" s="1">
        <v>1410</v>
      </c>
      <c r="H17" s="1" t="s">
        <v>123</v>
      </c>
      <c r="I17" s="1">
        <v>306</v>
      </c>
      <c r="J17" s="1">
        <v>101108</v>
      </c>
      <c r="K17" s="1" t="s">
        <v>101</v>
      </c>
      <c r="L17" s="1" t="s">
        <v>37</v>
      </c>
      <c r="M17" s="1" t="str">
        <f t="shared" si="0"/>
        <v>NSG „Mittlere Oder“ (3753-501)</v>
      </c>
      <c r="N17" s="1" t="s">
        <v>124</v>
      </c>
      <c r="O17" s="2">
        <v>38154</v>
      </c>
      <c r="P17" s="1" t="s">
        <v>114</v>
      </c>
      <c r="Q17" s="1">
        <v>1444.19</v>
      </c>
      <c r="R17" s="50">
        <v>1</v>
      </c>
      <c r="S17" s="1" t="s">
        <v>188</v>
      </c>
      <c r="T17" s="1" t="s">
        <v>156</v>
      </c>
      <c r="U17" s="37" t="s">
        <v>154</v>
      </c>
    </row>
    <row r="18" spans="1:21" x14ac:dyDescent="0.25">
      <c r="A18" s="1" t="s">
        <v>11</v>
      </c>
      <c r="B18" s="1" t="s">
        <v>18</v>
      </c>
      <c r="C18" s="53" t="s">
        <v>238</v>
      </c>
      <c r="D18" s="45" t="s">
        <v>182</v>
      </c>
      <c r="E18" s="1" t="s">
        <v>98</v>
      </c>
      <c r="F18" s="1" t="s">
        <v>99</v>
      </c>
      <c r="G18" s="1">
        <v>1187</v>
      </c>
      <c r="H18" s="1" t="s">
        <v>105</v>
      </c>
      <c r="I18" s="1">
        <v>559</v>
      </c>
      <c r="J18" s="1">
        <v>102966</v>
      </c>
      <c r="K18" s="1" t="s">
        <v>101</v>
      </c>
      <c r="L18" s="1" t="s">
        <v>106</v>
      </c>
      <c r="M18" s="1" t="str">
        <f t="shared" si="0"/>
        <v>NSG „Eichwald mit Tzschetzschnower Schweiz und Steiler Wand“ (3653-501)</v>
      </c>
      <c r="N18" s="1" t="s">
        <v>107</v>
      </c>
      <c r="O18" s="2">
        <v>43418</v>
      </c>
      <c r="P18" s="1" t="s">
        <v>108</v>
      </c>
      <c r="Q18" s="1">
        <v>539.06936900000005</v>
      </c>
      <c r="R18" s="50">
        <v>1</v>
      </c>
      <c r="S18" s="1" t="s">
        <v>188</v>
      </c>
      <c r="T18" s="1" t="s">
        <v>174</v>
      </c>
      <c r="U18" s="1" t="s">
        <v>173</v>
      </c>
    </row>
    <row r="19" spans="1:21" x14ac:dyDescent="0.25">
      <c r="A19" s="1" t="s">
        <v>11</v>
      </c>
      <c r="B19" s="1" t="s">
        <v>18</v>
      </c>
      <c r="C19" s="53" t="s">
        <v>238</v>
      </c>
      <c r="D19" s="43" t="s">
        <v>180</v>
      </c>
      <c r="E19" s="1" t="s">
        <v>98</v>
      </c>
      <c r="F19" s="1" t="s">
        <v>99</v>
      </c>
      <c r="G19" s="1">
        <v>1187</v>
      </c>
      <c r="H19" s="1" t="s">
        <v>105</v>
      </c>
      <c r="I19" s="1">
        <v>559</v>
      </c>
      <c r="J19" s="1">
        <v>102966</v>
      </c>
      <c r="K19" s="1" t="s">
        <v>101</v>
      </c>
      <c r="L19" s="1" t="s">
        <v>106</v>
      </c>
      <c r="M19" s="1" t="str">
        <f t="shared" si="0"/>
        <v>NSG „Eichwald mit Tzschetzschnower Schweiz und Steiler Wand“ (3653-501)</v>
      </c>
      <c r="N19" s="1" t="s">
        <v>107</v>
      </c>
      <c r="O19" s="2">
        <v>43418</v>
      </c>
      <c r="P19" s="1" t="s">
        <v>108</v>
      </c>
      <c r="Q19" s="1">
        <v>539.06936900000005</v>
      </c>
      <c r="R19" s="35">
        <v>2</v>
      </c>
      <c r="S19" s="1"/>
      <c r="T19" s="1" t="s">
        <v>174</v>
      </c>
      <c r="U19" s="1" t="s">
        <v>173</v>
      </c>
    </row>
    <row r="20" spans="1:21" x14ac:dyDescent="0.25">
      <c r="A20" s="1" t="s">
        <v>11</v>
      </c>
      <c r="B20" s="1" t="s">
        <v>18</v>
      </c>
      <c r="C20" s="53" t="s">
        <v>239</v>
      </c>
      <c r="D20" s="43" t="s">
        <v>180</v>
      </c>
      <c r="E20" s="1" t="s">
        <v>98</v>
      </c>
      <c r="F20" s="1" t="s">
        <v>99</v>
      </c>
      <c r="G20" s="1">
        <v>1187</v>
      </c>
      <c r="H20" s="1" t="s">
        <v>105</v>
      </c>
      <c r="I20" s="1">
        <v>559</v>
      </c>
      <c r="J20" s="1">
        <v>102966</v>
      </c>
      <c r="K20" s="1" t="s">
        <v>101</v>
      </c>
      <c r="L20" s="1" t="s">
        <v>106</v>
      </c>
      <c r="M20" s="1" t="str">
        <f t="shared" si="0"/>
        <v>NSG „Eichwald mit Tzschetzschnower Schweiz und Steiler Wand“ (3653-501)</v>
      </c>
      <c r="N20" s="1" t="s">
        <v>107</v>
      </c>
      <c r="O20" s="2">
        <v>43418</v>
      </c>
      <c r="P20" s="1" t="s">
        <v>108</v>
      </c>
      <c r="Q20" s="1">
        <v>539.06936900000005</v>
      </c>
      <c r="R20" s="35">
        <v>2</v>
      </c>
      <c r="S20" s="1"/>
      <c r="T20" s="1" t="s">
        <v>174</v>
      </c>
      <c r="U20" s="1" t="s">
        <v>173</v>
      </c>
    </row>
    <row r="21" spans="1:21" x14ac:dyDescent="0.25">
      <c r="A21" s="1" t="s">
        <v>11</v>
      </c>
      <c r="B21" s="1" t="s">
        <v>18</v>
      </c>
      <c r="C21" s="53" t="s">
        <v>240</v>
      </c>
      <c r="D21" s="46" t="s">
        <v>184</v>
      </c>
      <c r="E21" s="1" t="s">
        <v>98</v>
      </c>
      <c r="F21" s="1" t="s">
        <v>99</v>
      </c>
      <c r="G21" s="1">
        <v>1187</v>
      </c>
      <c r="H21" s="1" t="s">
        <v>105</v>
      </c>
      <c r="I21" s="1">
        <v>559</v>
      </c>
      <c r="J21" s="1">
        <v>102966</v>
      </c>
      <c r="K21" s="1" t="s">
        <v>101</v>
      </c>
      <c r="L21" s="1" t="s">
        <v>106</v>
      </c>
      <c r="M21" s="1" t="str">
        <f t="shared" si="0"/>
        <v>NSG „Eichwald mit Tzschetzschnower Schweiz und Steiler Wand“ (3653-501)</v>
      </c>
      <c r="N21" s="1" t="s">
        <v>107</v>
      </c>
      <c r="O21" s="2">
        <v>43418</v>
      </c>
      <c r="P21" s="1" t="s">
        <v>108</v>
      </c>
      <c r="Q21" s="1">
        <v>539.06936900000005</v>
      </c>
      <c r="R21" s="50">
        <v>1</v>
      </c>
      <c r="S21" s="1" t="s">
        <v>188</v>
      </c>
      <c r="T21" s="1" t="s">
        <v>174</v>
      </c>
      <c r="U21" s="1" t="s">
        <v>173</v>
      </c>
    </row>
    <row r="22" spans="1:21" x14ac:dyDescent="0.25">
      <c r="A22" s="1" t="s">
        <v>11</v>
      </c>
      <c r="B22" s="1" t="s">
        <v>18</v>
      </c>
      <c r="C22" s="53" t="s">
        <v>241</v>
      </c>
      <c r="D22" s="45" t="s">
        <v>182</v>
      </c>
      <c r="E22" s="1" t="s">
        <v>98</v>
      </c>
      <c r="F22" s="1" t="s">
        <v>99</v>
      </c>
      <c r="G22" s="1">
        <v>1654</v>
      </c>
      <c r="H22" s="1" t="s">
        <v>119</v>
      </c>
      <c r="I22" s="1">
        <v>568</v>
      </c>
      <c r="J22" s="1">
        <v>102969</v>
      </c>
      <c r="K22" s="1" t="s">
        <v>101</v>
      </c>
      <c r="L22" s="1" t="s">
        <v>120</v>
      </c>
      <c r="M22" s="1" t="str">
        <f t="shared" si="0"/>
        <v>NSG „Odertal Frankfurt - Lebus mit Pontischen Hängen“ (3553-506)</v>
      </c>
      <c r="N22" s="1" t="s">
        <v>121</v>
      </c>
      <c r="O22" s="2">
        <v>43425</v>
      </c>
      <c r="P22" s="1" t="s">
        <v>122</v>
      </c>
      <c r="Q22" s="1">
        <v>551.29337599999997</v>
      </c>
      <c r="R22" s="50">
        <v>1</v>
      </c>
      <c r="S22" s="1" t="s">
        <v>188</v>
      </c>
      <c r="T22" s="1" t="s">
        <v>176</v>
      </c>
      <c r="U22" s="1" t="s">
        <v>175</v>
      </c>
    </row>
    <row r="23" spans="1:21" x14ac:dyDescent="0.25">
      <c r="A23" s="1" t="s">
        <v>11</v>
      </c>
      <c r="B23" s="1" t="s">
        <v>18</v>
      </c>
      <c r="C23" s="53" t="s">
        <v>242</v>
      </c>
      <c r="D23" s="44" t="s">
        <v>183</v>
      </c>
      <c r="E23" s="1" t="s">
        <v>98</v>
      </c>
      <c r="F23" s="1" t="s">
        <v>99</v>
      </c>
      <c r="G23" s="1">
        <v>1654</v>
      </c>
      <c r="H23" s="1" t="s">
        <v>119</v>
      </c>
      <c r="I23" s="1">
        <v>568</v>
      </c>
      <c r="J23" s="1">
        <v>102969</v>
      </c>
      <c r="K23" s="1" t="s">
        <v>101</v>
      </c>
      <c r="L23" s="1" t="s">
        <v>120</v>
      </c>
      <c r="M23" s="1" t="str">
        <f t="shared" si="0"/>
        <v>NSG „Odertal Frankfurt - Lebus mit Pontischen Hängen“ (3553-506)</v>
      </c>
      <c r="N23" s="1" t="s">
        <v>121</v>
      </c>
      <c r="O23" s="2">
        <v>43425</v>
      </c>
      <c r="P23" s="1" t="s">
        <v>122</v>
      </c>
      <c r="Q23" s="1">
        <v>551.29337599999997</v>
      </c>
      <c r="R23" s="35">
        <v>2</v>
      </c>
      <c r="S23" s="1"/>
      <c r="T23" s="1" t="s">
        <v>176</v>
      </c>
      <c r="U23" s="1" t="s">
        <v>175</v>
      </c>
    </row>
    <row r="24" spans="1:21" x14ac:dyDescent="0.25">
      <c r="A24" s="1" t="s">
        <v>11</v>
      </c>
      <c r="B24" s="1" t="s">
        <v>18</v>
      </c>
      <c r="C24" s="53" t="s">
        <v>243</v>
      </c>
      <c r="D24" s="44" t="s">
        <v>183</v>
      </c>
      <c r="E24" s="1" t="s">
        <v>98</v>
      </c>
      <c r="F24" s="1" t="s">
        <v>99</v>
      </c>
      <c r="G24" s="1">
        <v>1654</v>
      </c>
      <c r="H24" s="1" t="s">
        <v>119</v>
      </c>
      <c r="I24" s="1">
        <v>568</v>
      </c>
      <c r="J24" s="1">
        <v>102969</v>
      </c>
      <c r="K24" s="1" t="s">
        <v>101</v>
      </c>
      <c r="L24" s="1" t="s">
        <v>120</v>
      </c>
      <c r="M24" s="1" t="str">
        <f t="shared" si="0"/>
        <v>NSG „Odertal Frankfurt - Lebus mit Pontischen Hängen“ (3553-506)</v>
      </c>
      <c r="N24" s="1" t="s">
        <v>121</v>
      </c>
      <c r="O24" s="2">
        <v>43425</v>
      </c>
      <c r="P24" s="1" t="s">
        <v>122</v>
      </c>
      <c r="Q24" s="1">
        <v>551.29337599999997</v>
      </c>
      <c r="R24" s="35">
        <v>2</v>
      </c>
      <c r="S24" s="1"/>
      <c r="T24" s="1" t="s">
        <v>176</v>
      </c>
      <c r="U24" s="1" t="s">
        <v>175</v>
      </c>
    </row>
    <row r="25" spans="1:21" x14ac:dyDescent="0.25">
      <c r="A25" s="1" t="s">
        <v>11</v>
      </c>
      <c r="B25" s="1" t="s">
        <v>18</v>
      </c>
      <c r="C25" s="53" t="s">
        <v>252</v>
      </c>
      <c r="D25" s="47" t="s">
        <v>181</v>
      </c>
      <c r="E25" s="1" t="s">
        <v>98</v>
      </c>
      <c r="F25" s="1" t="s">
        <v>99</v>
      </c>
      <c r="G25" s="1">
        <v>1615</v>
      </c>
      <c r="H25" s="1" t="s">
        <v>115</v>
      </c>
      <c r="I25" s="1">
        <v>218</v>
      </c>
      <c r="J25" s="1">
        <v>102181</v>
      </c>
      <c r="K25" s="1" t="s">
        <v>101</v>
      </c>
      <c r="L25" s="1" t="s">
        <v>116</v>
      </c>
      <c r="M25" s="1" t="str">
        <f t="shared" si="0"/>
        <v>NSG „Oderinsel Küstrin-Kietz“ (3453-501)</v>
      </c>
      <c r="N25" s="1" t="s">
        <v>117</v>
      </c>
      <c r="O25" s="2">
        <v>40500</v>
      </c>
      <c r="P25" s="1" t="s">
        <v>118</v>
      </c>
      <c r="Q25" s="1">
        <v>209.02</v>
      </c>
      <c r="R25" s="35">
        <v>2</v>
      </c>
      <c r="S25" s="1"/>
      <c r="T25" s="1" t="s">
        <v>178</v>
      </c>
      <c r="U25" s="1" t="s">
        <v>177</v>
      </c>
    </row>
    <row r="26" spans="1:21" x14ac:dyDescent="0.25">
      <c r="A26" s="1" t="s">
        <v>11</v>
      </c>
      <c r="B26" s="1" t="s">
        <v>18</v>
      </c>
      <c r="C26" s="53" t="s">
        <v>253</v>
      </c>
      <c r="D26" s="44" t="s">
        <v>183</v>
      </c>
      <c r="E26" s="1" t="s">
        <v>98</v>
      </c>
      <c r="F26" s="1" t="s">
        <v>99</v>
      </c>
      <c r="G26" s="1">
        <v>1615</v>
      </c>
      <c r="H26" s="1" t="s">
        <v>115</v>
      </c>
      <c r="I26" s="1">
        <v>218</v>
      </c>
      <c r="J26" s="1">
        <v>102181</v>
      </c>
      <c r="K26" s="1" t="s">
        <v>101</v>
      </c>
      <c r="L26" s="1" t="s">
        <v>116</v>
      </c>
      <c r="M26" s="1" t="str">
        <f t="shared" si="0"/>
        <v>NSG „Oderinsel Küstrin-Kietz“ (3453-501)</v>
      </c>
      <c r="N26" s="1" t="s">
        <v>117</v>
      </c>
      <c r="O26" s="2">
        <v>40500</v>
      </c>
      <c r="P26" s="1" t="s">
        <v>118</v>
      </c>
      <c r="Q26" s="1">
        <v>209.02</v>
      </c>
      <c r="R26" s="35">
        <v>2</v>
      </c>
      <c r="S26" s="1"/>
      <c r="T26" s="1" t="s">
        <v>178</v>
      </c>
      <c r="U26" s="1" t="s">
        <v>177</v>
      </c>
    </row>
    <row r="27" spans="1:21" x14ac:dyDescent="0.25">
      <c r="A27" s="1" t="s">
        <v>11</v>
      </c>
      <c r="B27" s="1" t="s">
        <v>18</v>
      </c>
      <c r="C27" s="53" t="s">
        <v>254</v>
      </c>
      <c r="D27" s="44" t="s">
        <v>183</v>
      </c>
      <c r="E27" s="1" t="s">
        <v>98</v>
      </c>
      <c r="F27" s="1" t="s">
        <v>99</v>
      </c>
      <c r="G27" s="1">
        <v>1615</v>
      </c>
      <c r="H27" s="1" t="s">
        <v>115</v>
      </c>
      <c r="I27" s="1">
        <v>218</v>
      </c>
      <c r="J27" s="1">
        <v>102181</v>
      </c>
      <c r="K27" s="1" t="s">
        <v>101</v>
      </c>
      <c r="L27" s="1" t="s">
        <v>116</v>
      </c>
      <c r="M27" s="1" t="str">
        <f t="shared" si="0"/>
        <v>NSG „Oderinsel Küstrin-Kietz“ (3453-501)</v>
      </c>
      <c r="N27" s="1" t="s">
        <v>117</v>
      </c>
      <c r="O27" s="2">
        <v>40500</v>
      </c>
      <c r="P27" s="1" t="s">
        <v>118</v>
      </c>
      <c r="Q27" s="1">
        <v>209.02</v>
      </c>
      <c r="R27" s="35">
        <v>2</v>
      </c>
      <c r="S27" s="1"/>
      <c r="T27" s="1" t="s">
        <v>178</v>
      </c>
      <c r="U27" s="1" t="s">
        <v>177</v>
      </c>
    </row>
    <row r="28" spans="1:21" x14ac:dyDescent="0.25">
      <c r="A28" s="1" t="s">
        <v>11</v>
      </c>
      <c r="B28" s="1" t="s">
        <v>18</v>
      </c>
      <c r="C28" s="53" t="s">
        <v>255</v>
      </c>
      <c r="D28" s="45" t="s">
        <v>182</v>
      </c>
      <c r="E28" s="1" t="s">
        <v>98</v>
      </c>
      <c r="F28" s="1" t="s">
        <v>99</v>
      </c>
      <c r="G28" s="1">
        <v>1615</v>
      </c>
      <c r="H28" s="1" t="s">
        <v>115</v>
      </c>
      <c r="I28" s="1">
        <v>218</v>
      </c>
      <c r="J28" s="1">
        <v>102181</v>
      </c>
      <c r="K28" s="1" t="s">
        <v>101</v>
      </c>
      <c r="L28" s="1" t="s">
        <v>116</v>
      </c>
      <c r="M28" s="1" t="str">
        <f t="shared" si="0"/>
        <v>NSG „Oderinsel Küstrin-Kietz“ (3453-501)</v>
      </c>
      <c r="N28" s="1" t="s">
        <v>117</v>
      </c>
      <c r="O28" s="2">
        <v>40500</v>
      </c>
      <c r="P28" s="1" t="s">
        <v>118</v>
      </c>
      <c r="Q28" s="1">
        <v>209.02</v>
      </c>
      <c r="R28" s="50">
        <v>1</v>
      </c>
      <c r="S28" s="1" t="s">
        <v>188</v>
      </c>
      <c r="T28" s="1" t="s">
        <v>178</v>
      </c>
      <c r="U28" s="1" t="s">
        <v>177</v>
      </c>
    </row>
    <row r="29" spans="1:21" x14ac:dyDescent="0.25">
      <c r="A29" s="1" t="s">
        <v>11</v>
      </c>
      <c r="B29" s="1" t="s">
        <v>18</v>
      </c>
      <c r="C29" s="53" t="s">
        <v>256</v>
      </c>
      <c r="D29" s="44" t="s">
        <v>183</v>
      </c>
      <c r="E29" s="1" t="s">
        <v>98</v>
      </c>
      <c r="F29" s="1" t="s">
        <v>99</v>
      </c>
      <c r="G29" s="1">
        <v>1615</v>
      </c>
      <c r="H29" s="1" t="s">
        <v>115</v>
      </c>
      <c r="I29" s="1">
        <v>218</v>
      </c>
      <c r="J29" s="1">
        <v>102181</v>
      </c>
      <c r="K29" s="1" t="s">
        <v>101</v>
      </c>
      <c r="L29" s="1" t="s">
        <v>116</v>
      </c>
      <c r="M29" s="1" t="str">
        <f t="shared" si="0"/>
        <v>NSG „Oderinsel Küstrin-Kietz“ (3453-501)</v>
      </c>
      <c r="N29" s="1" t="s">
        <v>117</v>
      </c>
      <c r="O29" s="2">
        <v>40500</v>
      </c>
      <c r="P29" s="1" t="s">
        <v>118</v>
      </c>
      <c r="Q29" s="1">
        <v>209.02</v>
      </c>
      <c r="R29" s="35">
        <v>2</v>
      </c>
      <c r="S29" s="1"/>
      <c r="T29" s="1" t="s">
        <v>178</v>
      </c>
      <c r="U29" s="1" t="s">
        <v>177</v>
      </c>
    </row>
    <row r="30" spans="1:21" x14ac:dyDescent="0.25">
      <c r="A30" s="1" t="s">
        <v>11</v>
      </c>
      <c r="B30" s="1" t="s">
        <v>18</v>
      </c>
      <c r="C30" s="53" t="s">
        <v>257</v>
      </c>
      <c r="D30" s="46" t="s">
        <v>184</v>
      </c>
      <c r="E30" s="1" t="s">
        <v>98</v>
      </c>
      <c r="F30" s="1" t="s">
        <v>99</v>
      </c>
      <c r="G30" s="1">
        <v>1615</v>
      </c>
      <c r="H30" s="1" t="s">
        <v>115</v>
      </c>
      <c r="I30" s="1">
        <v>218</v>
      </c>
      <c r="J30" s="1">
        <v>102181</v>
      </c>
      <c r="K30" s="1" t="s">
        <v>101</v>
      </c>
      <c r="L30" s="1" t="s">
        <v>116</v>
      </c>
      <c r="M30" s="1" t="str">
        <f t="shared" si="0"/>
        <v>NSG „Oderinsel Küstrin-Kietz“ (3453-501)</v>
      </c>
      <c r="N30" s="1" t="s">
        <v>117</v>
      </c>
      <c r="O30" s="2">
        <v>40500</v>
      </c>
      <c r="P30" s="1" t="s">
        <v>118</v>
      </c>
      <c r="Q30" s="1">
        <v>209.02</v>
      </c>
      <c r="R30" s="50">
        <v>1</v>
      </c>
      <c r="S30" s="1" t="s">
        <v>188</v>
      </c>
      <c r="T30" s="1" t="s">
        <v>178</v>
      </c>
      <c r="U30" s="1" t="s">
        <v>177</v>
      </c>
    </row>
    <row r="31" spans="1:21" x14ac:dyDescent="0.25">
      <c r="A31" s="1" t="s">
        <v>11</v>
      </c>
      <c r="B31" s="1" t="s">
        <v>12</v>
      </c>
      <c r="C31" s="53" t="s">
        <v>261</v>
      </c>
      <c r="D31" s="43" t="s">
        <v>180</v>
      </c>
      <c r="E31" s="1" t="s">
        <v>98</v>
      </c>
      <c r="F31" s="1" t="s">
        <v>99</v>
      </c>
      <c r="G31" s="1">
        <v>1106</v>
      </c>
      <c r="H31" s="1" t="s">
        <v>128</v>
      </c>
      <c r="I31" s="1">
        <v>203</v>
      </c>
      <c r="J31" s="1">
        <v>100246</v>
      </c>
      <c r="K31" s="1" t="s">
        <v>101</v>
      </c>
      <c r="L31" s="40" t="s">
        <v>58</v>
      </c>
      <c r="M31" s="1" t="str">
        <f t="shared" si="0"/>
        <v>NSG „Oderaue Genschmar“ (3353-501)</v>
      </c>
      <c r="N31" s="1" t="s">
        <v>126</v>
      </c>
      <c r="O31" s="2">
        <v>33009</v>
      </c>
      <c r="P31" s="1" t="s">
        <v>127</v>
      </c>
      <c r="Q31" s="1">
        <v>261.52</v>
      </c>
      <c r="R31" s="35">
        <v>2</v>
      </c>
      <c r="S31" s="1"/>
      <c r="T31" s="1"/>
      <c r="U31" s="1"/>
    </row>
    <row r="32" spans="1:21" x14ac:dyDescent="0.25">
      <c r="A32" s="1" t="s">
        <v>11</v>
      </c>
      <c r="B32" s="1" t="s">
        <v>12</v>
      </c>
      <c r="C32" s="53" t="s">
        <v>262</v>
      </c>
      <c r="D32" s="43" t="s">
        <v>180</v>
      </c>
      <c r="E32" s="1" t="s">
        <v>98</v>
      </c>
      <c r="F32" s="1" t="s">
        <v>99</v>
      </c>
      <c r="G32" s="1">
        <v>1106</v>
      </c>
      <c r="H32" s="1" t="s">
        <v>128</v>
      </c>
      <c r="I32" s="1">
        <v>203</v>
      </c>
      <c r="J32" s="1">
        <v>100246</v>
      </c>
      <c r="K32" s="1" t="s">
        <v>101</v>
      </c>
      <c r="L32" s="40" t="s">
        <v>58</v>
      </c>
      <c r="M32" s="1" t="str">
        <f t="shared" si="0"/>
        <v>NSG „Oderaue Genschmar“ (3353-501)</v>
      </c>
      <c r="N32" s="1" t="s">
        <v>126</v>
      </c>
      <c r="O32" s="2">
        <v>33009</v>
      </c>
      <c r="P32" s="1" t="s">
        <v>127</v>
      </c>
      <c r="Q32" s="1">
        <v>261.52</v>
      </c>
      <c r="R32" s="35">
        <v>2</v>
      </c>
      <c r="S32" s="1"/>
      <c r="T32" s="1"/>
      <c r="U32" s="1"/>
    </row>
    <row r="33" spans="1:21" x14ac:dyDescent="0.25">
      <c r="A33" s="1" t="s">
        <v>11</v>
      </c>
      <c r="B33" s="1" t="s">
        <v>12</v>
      </c>
      <c r="C33" s="53" t="s">
        <v>265</v>
      </c>
      <c r="D33" s="43" t="s">
        <v>180</v>
      </c>
      <c r="E33" s="1" t="s">
        <v>98</v>
      </c>
      <c r="F33" s="1" t="s">
        <v>99</v>
      </c>
      <c r="G33" s="1">
        <v>1088</v>
      </c>
      <c r="H33" s="1" t="s">
        <v>125</v>
      </c>
      <c r="I33" s="1">
        <v>172</v>
      </c>
      <c r="J33" s="1">
        <v>100227</v>
      </c>
      <c r="K33" s="1" t="s">
        <v>101</v>
      </c>
      <c r="L33" s="40" t="s">
        <v>52</v>
      </c>
      <c r="M33" s="1" t="str">
        <f t="shared" si="0"/>
        <v>NSG „Odervorland Gieshof“ (3252-501)</v>
      </c>
      <c r="N33" s="1" t="s">
        <v>126</v>
      </c>
      <c r="O33" s="2">
        <v>33009</v>
      </c>
      <c r="P33" s="1" t="s">
        <v>127</v>
      </c>
      <c r="Q33" s="1">
        <v>495.36</v>
      </c>
      <c r="R33" s="35">
        <v>2</v>
      </c>
      <c r="S33" s="1"/>
      <c r="T33" s="1"/>
      <c r="U33" s="1"/>
    </row>
    <row r="34" spans="1:21" x14ac:dyDescent="0.25">
      <c r="A34" s="1" t="s">
        <v>11</v>
      </c>
      <c r="B34" s="1" t="s">
        <v>12</v>
      </c>
      <c r="C34" s="53" t="s">
        <v>265</v>
      </c>
      <c r="D34" s="43" t="s">
        <v>180</v>
      </c>
      <c r="E34" s="1" t="s">
        <v>98</v>
      </c>
      <c r="F34" s="1" t="s">
        <v>99</v>
      </c>
      <c r="G34" s="1">
        <v>1619</v>
      </c>
      <c r="H34" s="1" t="s">
        <v>109</v>
      </c>
      <c r="I34" s="1">
        <v>152</v>
      </c>
      <c r="J34" s="1">
        <v>102062</v>
      </c>
      <c r="K34" s="1" t="s">
        <v>101</v>
      </c>
      <c r="L34" s="1" t="s">
        <v>25</v>
      </c>
      <c r="M34" s="1" t="str">
        <f t="shared" si="0"/>
        <v>NSG „Oderwiesen Neurüdnitz“ (3151-501)</v>
      </c>
      <c r="N34" s="1" t="s">
        <v>110</v>
      </c>
      <c r="O34" s="2">
        <v>39623</v>
      </c>
      <c r="P34" s="1" t="s">
        <v>111</v>
      </c>
      <c r="Q34" s="1">
        <v>1046.3699999999999</v>
      </c>
      <c r="R34" s="35">
        <v>2</v>
      </c>
      <c r="S34" s="1"/>
      <c r="T34" s="1" t="s">
        <v>187</v>
      </c>
      <c r="U34" s="49" t="s">
        <v>186</v>
      </c>
    </row>
    <row r="35" spans="1:21" x14ac:dyDescent="0.25">
      <c r="A35" s="1" t="s">
        <v>11</v>
      </c>
      <c r="B35" s="1" t="s">
        <v>12</v>
      </c>
      <c r="C35" s="53" t="s">
        <v>266</v>
      </c>
      <c r="D35" s="46" t="s">
        <v>181</v>
      </c>
      <c r="E35" s="1" t="s">
        <v>98</v>
      </c>
      <c r="F35" s="1" t="s">
        <v>99</v>
      </c>
      <c r="G35" s="1">
        <v>1619</v>
      </c>
      <c r="H35" s="1" t="s">
        <v>109</v>
      </c>
      <c r="I35" s="1">
        <v>152</v>
      </c>
      <c r="J35" s="1">
        <v>102062</v>
      </c>
      <c r="K35" s="1" t="s">
        <v>101</v>
      </c>
      <c r="L35" s="1" t="s">
        <v>25</v>
      </c>
      <c r="M35" s="1" t="str">
        <f t="shared" si="0"/>
        <v>NSG „Oderwiesen Neurüdnitz“ (3151-501)</v>
      </c>
      <c r="N35" s="1" t="s">
        <v>110</v>
      </c>
      <c r="O35" s="2">
        <v>39623</v>
      </c>
      <c r="P35" s="1" t="s">
        <v>111</v>
      </c>
      <c r="Q35" s="1">
        <v>1046.3699999999999</v>
      </c>
      <c r="R35" s="35">
        <v>2</v>
      </c>
      <c r="S35" s="1"/>
      <c r="T35" s="1" t="s">
        <v>187</v>
      </c>
      <c r="U35" s="49" t="s">
        <v>186</v>
      </c>
    </row>
    <row r="36" spans="1:21" x14ac:dyDescent="0.25">
      <c r="A36" s="1" t="s">
        <v>11</v>
      </c>
      <c r="B36" s="1" t="s">
        <v>12</v>
      </c>
      <c r="C36" s="53" t="s">
        <v>267</v>
      </c>
      <c r="D36" s="45" t="s">
        <v>182</v>
      </c>
      <c r="E36" s="1" t="s">
        <v>98</v>
      </c>
      <c r="F36" s="1" t="s">
        <v>99</v>
      </c>
      <c r="G36" s="1">
        <v>1619</v>
      </c>
      <c r="H36" s="1" t="s">
        <v>109</v>
      </c>
      <c r="I36" s="1">
        <v>152</v>
      </c>
      <c r="J36" s="1">
        <v>102062</v>
      </c>
      <c r="K36" s="1" t="s">
        <v>101</v>
      </c>
      <c r="L36" s="1" t="s">
        <v>25</v>
      </c>
      <c r="M36" s="1" t="str">
        <f t="shared" si="0"/>
        <v>NSG „Oderwiesen Neurüdnitz“ (3151-501)</v>
      </c>
      <c r="N36" s="1" t="s">
        <v>110</v>
      </c>
      <c r="O36" s="2">
        <v>39623</v>
      </c>
      <c r="P36" s="1" t="s">
        <v>111</v>
      </c>
      <c r="Q36" s="1">
        <v>1046.3699999999999</v>
      </c>
      <c r="R36" s="50">
        <v>1</v>
      </c>
      <c r="S36" s="1" t="s">
        <v>188</v>
      </c>
      <c r="T36" s="1" t="s">
        <v>187</v>
      </c>
      <c r="U36" s="49" t="s">
        <v>186</v>
      </c>
    </row>
    <row r="37" spans="1:21" x14ac:dyDescent="0.25">
      <c r="A37" s="1" t="s">
        <v>11</v>
      </c>
      <c r="B37" s="1" t="s">
        <v>12</v>
      </c>
      <c r="C37" s="53" t="s">
        <v>271</v>
      </c>
      <c r="D37" s="45" t="s">
        <v>182</v>
      </c>
      <c r="E37" s="1" t="s">
        <v>98</v>
      </c>
      <c r="F37" s="1" t="s">
        <v>99</v>
      </c>
      <c r="G37" s="1">
        <v>1564</v>
      </c>
      <c r="H37" s="1" t="s">
        <v>100</v>
      </c>
      <c r="I37" s="1">
        <v>26</v>
      </c>
      <c r="J37" s="1">
        <v>102143</v>
      </c>
      <c r="K37" s="1" t="s">
        <v>101</v>
      </c>
      <c r="L37" s="1" t="s">
        <v>102</v>
      </c>
      <c r="M37" s="1" t="str">
        <f t="shared" si="0"/>
        <v>NSG „Nationalpark Unteres Odertal“ (2951-501)</v>
      </c>
      <c r="N37" s="1" t="s">
        <v>103</v>
      </c>
      <c r="O37" s="2">
        <v>39038</v>
      </c>
      <c r="P37" s="1" t="s">
        <v>104</v>
      </c>
      <c r="Q37" s="1">
        <v>10444.719999999999</v>
      </c>
      <c r="R37" s="50">
        <v>1</v>
      </c>
      <c r="S37" s="1" t="s">
        <v>188</v>
      </c>
      <c r="T37" s="1"/>
      <c r="U37" s="1"/>
    </row>
    <row r="38" spans="1:21" x14ac:dyDescent="0.25">
      <c r="A38" s="1" t="s">
        <v>11</v>
      </c>
      <c r="B38" s="1" t="s">
        <v>12</v>
      </c>
      <c r="C38" s="53" t="s">
        <v>272</v>
      </c>
      <c r="D38" s="46" t="s">
        <v>181</v>
      </c>
      <c r="E38" s="1" t="s">
        <v>98</v>
      </c>
      <c r="F38" s="1" t="s">
        <v>99</v>
      </c>
      <c r="G38" s="1">
        <v>1564</v>
      </c>
      <c r="H38" s="1" t="s">
        <v>100</v>
      </c>
      <c r="I38" s="1">
        <v>26</v>
      </c>
      <c r="J38" s="1">
        <v>102143</v>
      </c>
      <c r="K38" s="1" t="s">
        <v>101</v>
      </c>
      <c r="L38" s="1" t="s">
        <v>102</v>
      </c>
      <c r="M38" s="1" t="str">
        <f t="shared" si="0"/>
        <v>NSG „Nationalpark Unteres Odertal“ (2951-501)</v>
      </c>
      <c r="N38" s="1" t="s">
        <v>103</v>
      </c>
      <c r="O38" s="2">
        <v>39038</v>
      </c>
      <c r="P38" s="1" t="s">
        <v>104</v>
      </c>
      <c r="Q38" s="1">
        <v>10444.719999999999</v>
      </c>
      <c r="R38" s="26">
        <v>2</v>
      </c>
      <c r="S38" s="1"/>
      <c r="T38" s="1"/>
      <c r="U38" s="1"/>
    </row>
    <row r="39" spans="1:21" x14ac:dyDescent="0.25">
      <c r="A39" s="1" t="s">
        <v>11</v>
      </c>
      <c r="B39" s="1" t="s">
        <v>12</v>
      </c>
      <c r="C39" s="53" t="s">
        <v>273</v>
      </c>
      <c r="D39" s="43" t="s">
        <v>180</v>
      </c>
      <c r="E39" s="1" t="s">
        <v>98</v>
      </c>
      <c r="F39" s="1" t="s">
        <v>99</v>
      </c>
      <c r="G39" s="1">
        <v>1564</v>
      </c>
      <c r="H39" s="1" t="s">
        <v>100</v>
      </c>
      <c r="I39" s="1">
        <v>26</v>
      </c>
      <c r="J39" s="1">
        <v>102143</v>
      </c>
      <c r="K39" s="1" t="s">
        <v>101</v>
      </c>
      <c r="L39" s="1" t="s">
        <v>102</v>
      </c>
      <c r="M39" s="1" t="str">
        <f t="shared" si="0"/>
        <v>NSG „Nationalpark Unteres Odertal“ (2951-501)</v>
      </c>
      <c r="N39" s="1" t="s">
        <v>103</v>
      </c>
      <c r="O39" s="2">
        <v>39038</v>
      </c>
      <c r="P39" s="1" t="s">
        <v>104</v>
      </c>
      <c r="Q39" s="1">
        <v>10444.719999999999</v>
      </c>
      <c r="R39" s="26">
        <v>2</v>
      </c>
      <c r="S39" s="1"/>
      <c r="T39" s="1"/>
      <c r="U39" s="1"/>
    </row>
    <row r="40" spans="1:21" x14ac:dyDescent="0.25">
      <c r="A40" s="1" t="s">
        <v>11</v>
      </c>
      <c r="B40" s="1" t="s">
        <v>12</v>
      </c>
      <c r="C40" s="53" t="s">
        <v>274</v>
      </c>
      <c r="D40" s="43" t="s">
        <v>180</v>
      </c>
      <c r="E40" s="1" t="s">
        <v>98</v>
      </c>
      <c r="F40" s="1" t="s">
        <v>99</v>
      </c>
      <c r="G40" s="1">
        <v>1564</v>
      </c>
      <c r="H40" s="1" t="s">
        <v>100</v>
      </c>
      <c r="I40" s="1">
        <v>26</v>
      </c>
      <c r="J40" s="1">
        <v>102143</v>
      </c>
      <c r="K40" s="1" t="s">
        <v>101</v>
      </c>
      <c r="L40" s="1" t="s">
        <v>102</v>
      </c>
      <c r="M40" s="1" t="str">
        <f t="shared" si="0"/>
        <v>NSG „Nationalpark Unteres Odertal“ (2951-501)</v>
      </c>
      <c r="N40" s="1" t="s">
        <v>103</v>
      </c>
      <c r="O40" s="2">
        <v>39038</v>
      </c>
      <c r="P40" s="1" t="s">
        <v>104</v>
      </c>
      <c r="Q40" s="1">
        <v>10444.719999999999</v>
      </c>
      <c r="R40" s="26">
        <v>2</v>
      </c>
      <c r="S40" s="1"/>
      <c r="T40" s="1"/>
      <c r="U40" s="1"/>
    </row>
    <row r="41" spans="1:21" x14ac:dyDescent="0.25">
      <c r="A41" s="1" t="s">
        <v>11</v>
      </c>
      <c r="B41" s="1" t="s">
        <v>12</v>
      </c>
      <c r="C41" s="53" t="s">
        <v>275</v>
      </c>
      <c r="D41" s="45" t="s">
        <v>182</v>
      </c>
      <c r="E41" s="1" t="s">
        <v>98</v>
      </c>
      <c r="F41" s="1" t="s">
        <v>99</v>
      </c>
      <c r="G41" s="1">
        <v>1564</v>
      </c>
      <c r="H41" s="1" t="s">
        <v>100</v>
      </c>
      <c r="I41" s="1">
        <v>26</v>
      </c>
      <c r="J41" s="1">
        <v>102143</v>
      </c>
      <c r="K41" s="1" t="s">
        <v>101</v>
      </c>
      <c r="L41" s="1" t="s">
        <v>102</v>
      </c>
      <c r="M41" s="1" t="str">
        <f t="shared" si="0"/>
        <v>NSG „Nationalpark Unteres Odertal“ (2951-501)</v>
      </c>
      <c r="N41" s="1" t="s">
        <v>103</v>
      </c>
      <c r="O41" s="2">
        <v>39038</v>
      </c>
      <c r="P41" s="1" t="s">
        <v>104</v>
      </c>
      <c r="Q41" s="1">
        <v>10444.719999999999</v>
      </c>
      <c r="R41" s="50">
        <v>1</v>
      </c>
      <c r="S41" s="1" t="s">
        <v>188</v>
      </c>
      <c r="T41" s="1"/>
      <c r="U41" s="1"/>
    </row>
    <row r="42" spans="1:21" x14ac:dyDescent="0.25">
      <c r="A42" s="1" t="s">
        <v>11</v>
      </c>
      <c r="B42" s="1" t="s">
        <v>12</v>
      </c>
      <c r="C42" s="53" t="s">
        <v>276</v>
      </c>
      <c r="D42" s="43" t="s">
        <v>180</v>
      </c>
      <c r="E42" s="1" t="s">
        <v>98</v>
      </c>
      <c r="F42" s="1" t="s">
        <v>99</v>
      </c>
      <c r="G42" s="1">
        <v>1564</v>
      </c>
      <c r="H42" s="1" t="s">
        <v>100</v>
      </c>
      <c r="I42" s="1">
        <v>26</v>
      </c>
      <c r="J42" s="1">
        <v>102143</v>
      </c>
      <c r="K42" s="1" t="s">
        <v>101</v>
      </c>
      <c r="L42" s="1" t="s">
        <v>102</v>
      </c>
      <c r="M42" s="1" t="str">
        <f t="shared" si="0"/>
        <v>NSG „Nationalpark Unteres Odertal“ (2951-501)</v>
      </c>
      <c r="N42" s="1" t="s">
        <v>103</v>
      </c>
      <c r="O42" s="2">
        <v>39038</v>
      </c>
      <c r="P42" s="1" t="s">
        <v>104</v>
      </c>
      <c r="Q42" s="1">
        <v>10444.719999999999</v>
      </c>
      <c r="R42" s="26">
        <v>2</v>
      </c>
      <c r="S42" s="1"/>
      <c r="T42" s="1"/>
      <c r="U42" s="1"/>
    </row>
    <row r="43" spans="1:21" x14ac:dyDescent="0.25">
      <c r="A43" s="1" t="s">
        <v>73</v>
      </c>
      <c r="B43" s="1" t="s">
        <v>74</v>
      </c>
      <c r="C43" s="52" t="s">
        <v>283</v>
      </c>
      <c r="D43" s="46" t="s">
        <v>184</v>
      </c>
      <c r="E43" s="1" t="s">
        <v>98</v>
      </c>
      <c r="F43" s="1" t="s">
        <v>99</v>
      </c>
      <c r="G43" s="1">
        <v>1416</v>
      </c>
      <c r="H43" s="1" t="s">
        <v>112</v>
      </c>
      <c r="I43" s="1">
        <v>365</v>
      </c>
      <c r="J43" s="1">
        <v>101159</v>
      </c>
      <c r="K43" s="1" t="s">
        <v>101</v>
      </c>
      <c r="L43" s="1" t="s">
        <v>28</v>
      </c>
      <c r="M43" s="1" t="str">
        <f>"NSG "&amp;CHAR(132)&amp;L43&amp;CHAR(147)&amp;" ("&amp;H43&amp;")"</f>
        <v>NSG „Oder-Neiße“ (3954-501)</v>
      </c>
      <c r="N43" s="1" t="s">
        <v>113</v>
      </c>
      <c r="O43" s="2">
        <v>38154</v>
      </c>
      <c r="P43" s="1" t="s">
        <v>114</v>
      </c>
      <c r="Q43" s="1">
        <v>594.80999999999995</v>
      </c>
      <c r="R43" s="50">
        <v>1</v>
      </c>
      <c r="S43" s="1" t="s">
        <v>188</v>
      </c>
      <c r="T43" s="1" t="s">
        <v>157</v>
      </c>
      <c r="U43" s="1" t="s">
        <v>148</v>
      </c>
    </row>
    <row r="44" spans="1:21" x14ac:dyDescent="0.25">
      <c r="A44" s="1" t="s">
        <v>73</v>
      </c>
      <c r="B44" s="1" t="s">
        <v>74</v>
      </c>
      <c r="C44" s="52" t="s">
        <v>284</v>
      </c>
      <c r="D44" s="44" t="s">
        <v>183</v>
      </c>
      <c r="E44" s="1" t="s">
        <v>98</v>
      </c>
      <c r="F44" s="1" t="s">
        <v>99</v>
      </c>
      <c r="G44" s="1">
        <v>1416</v>
      </c>
      <c r="H44" s="1" t="s">
        <v>112</v>
      </c>
      <c r="I44" s="1">
        <v>365</v>
      </c>
      <c r="J44" s="1">
        <v>101159</v>
      </c>
      <c r="K44" s="1" t="s">
        <v>101</v>
      </c>
      <c r="L44" s="1" t="s">
        <v>28</v>
      </c>
      <c r="M44" s="1" t="str">
        <f t="shared" ref="M44:M60" si="1">"NSG "&amp;CHAR(132)&amp;L44&amp;CHAR(147)&amp;" ("&amp;H44&amp;")"</f>
        <v>NSG „Oder-Neiße“ (3954-501)</v>
      </c>
      <c r="N44" s="1" t="s">
        <v>113</v>
      </c>
      <c r="O44" s="2">
        <v>38154</v>
      </c>
      <c r="P44" s="1" t="s">
        <v>114</v>
      </c>
      <c r="Q44" s="1">
        <v>594.80999999999995</v>
      </c>
      <c r="R44" s="35">
        <v>2</v>
      </c>
      <c r="S44" s="1"/>
      <c r="T44" s="1" t="s">
        <v>157</v>
      </c>
      <c r="U44" s="1" t="s">
        <v>148</v>
      </c>
    </row>
    <row r="45" spans="1:21" x14ac:dyDescent="0.25">
      <c r="A45" s="1" t="s">
        <v>73</v>
      </c>
      <c r="B45" s="1" t="s">
        <v>74</v>
      </c>
      <c r="C45" s="52" t="s">
        <v>285</v>
      </c>
      <c r="D45" s="46" t="s">
        <v>181</v>
      </c>
      <c r="E45" s="1" t="s">
        <v>98</v>
      </c>
      <c r="F45" s="1" t="s">
        <v>99</v>
      </c>
      <c r="G45" s="1">
        <v>1416</v>
      </c>
      <c r="H45" s="1" t="s">
        <v>112</v>
      </c>
      <c r="I45" s="1">
        <v>365</v>
      </c>
      <c r="J45" s="1">
        <v>101159</v>
      </c>
      <c r="K45" s="1" t="s">
        <v>101</v>
      </c>
      <c r="L45" s="1" t="s">
        <v>28</v>
      </c>
      <c r="M45" s="1" t="str">
        <f t="shared" si="1"/>
        <v>NSG „Oder-Neiße“ (3954-501)</v>
      </c>
      <c r="N45" s="1" t="s">
        <v>113</v>
      </c>
      <c r="O45" s="2">
        <v>38154</v>
      </c>
      <c r="P45" s="1" t="s">
        <v>114</v>
      </c>
      <c r="Q45" s="1">
        <v>594.80999999999995</v>
      </c>
      <c r="R45" s="35">
        <v>2</v>
      </c>
      <c r="S45" s="1"/>
      <c r="T45" s="1" t="s">
        <v>157</v>
      </c>
      <c r="U45" s="1" t="s">
        <v>148</v>
      </c>
    </row>
    <row r="46" spans="1:21" x14ac:dyDescent="0.25">
      <c r="A46" s="1" t="s">
        <v>73</v>
      </c>
      <c r="B46" s="1" t="s">
        <v>74</v>
      </c>
      <c r="C46" s="52" t="s">
        <v>286</v>
      </c>
      <c r="D46" s="44" t="s">
        <v>183</v>
      </c>
      <c r="E46" s="1" t="s">
        <v>98</v>
      </c>
      <c r="F46" s="1" t="s">
        <v>99</v>
      </c>
      <c r="G46" s="1">
        <v>1416</v>
      </c>
      <c r="H46" s="1" t="s">
        <v>112</v>
      </c>
      <c r="I46" s="1">
        <v>365</v>
      </c>
      <c r="J46" s="1">
        <v>101159</v>
      </c>
      <c r="K46" s="1" t="s">
        <v>101</v>
      </c>
      <c r="L46" s="1" t="s">
        <v>28</v>
      </c>
      <c r="M46" s="1" t="str">
        <f t="shared" si="1"/>
        <v>NSG „Oder-Neiße“ (3954-501)</v>
      </c>
      <c r="N46" s="1" t="s">
        <v>113</v>
      </c>
      <c r="O46" s="2">
        <v>38154</v>
      </c>
      <c r="P46" s="1" t="s">
        <v>114</v>
      </c>
      <c r="Q46" s="1">
        <v>594.80999999999995</v>
      </c>
      <c r="R46" s="35">
        <v>2</v>
      </c>
      <c r="S46" s="1"/>
      <c r="T46" s="1" t="s">
        <v>157</v>
      </c>
      <c r="U46" s="1" t="s">
        <v>148</v>
      </c>
    </row>
    <row r="47" spans="1:21" x14ac:dyDescent="0.25">
      <c r="A47" s="1" t="s">
        <v>73</v>
      </c>
      <c r="B47" s="1" t="s">
        <v>74</v>
      </c>
      <c r="C47" s="52" t="s">
        <v>287</v>
      </c>
      <c r="D47" s="46" t="s">
        <v>181</v>
      </c>
      <c r="E47" s="1" t="s">
        <v>98</v>
      </c>
      <c r="F47" s="1" t="s">
        <v>99</v>
      </c>
      <c r="G47" s="1">
        <v>1416</v>
      </c>
      <c r="H47" s="1" t="s">
        <v>112</v>
      </c>
      <c r="I47" s="1">
        <v>365</v>
      </c>
      <c r="J47" s="1">
        <v>101159</v>
      </c>
      <c r="K47" s="1" t="s">
        <v>101</v>
      </c>
      <c r="L47" s="1" t="s">
        <v>28</v>
      </c>
      <c r="M47" s="1" t="str">
        <f t="shared" si="1"/>
        <v>NSG „Oder-Neiße“ (3954-501)</v>
      </c>
      <c r="N47" s="1" t="s">
        <v>113</v>
      </c>
      <c r="O47" s="2">
        <v>38154</v>
      </c>
      <c r="P47" s="1" t="s">
        <v>114</v>
      </c>
      <c r="Q47" s="1">
        <v>594.80999999999995</v>
      </c>
      <c r="R47" s="35">
        <v>2</v>
      </c>
      <c r="S47" s="1"/>
      <c r="T47" s="1" t="s">
        <v>157</v>
      </c>
      <c r="U47" s="1" t="s">
        <v>148</v>
      </c>
    </row>
    <row r="48" spans="1:21" x14ac:dyDescent="0.25">
      <c r="A48" s="1" t="s">
        <v>73</v>
      </c>
      <c r="B48" s="1" t="s">
        <v>74</v>
      </c>
      <c r="C48" s="52" t="s">
        <v>288</v>
      </c>
      <c r="D48" s="44" t="s">
        <v>183</v>
      </c>
      <c r="E48" s="1" t="s">
        <v>98</v>
      </c>
      <c r="F48" s="1" t="s">
        <v>99</v>
      </c>
      <c r="G48" s="1">
        <v>1416</v>
      </c>
      <c r="H48" s="1" t="s">
        <v>112</v>
      </c>
      <c r="I48" s="1">
        <v>365</v>
      </c>
      <c r="J48" s="1">
        <v>101159</v>
      </c>
      <c r="K48" s="1" t="s">
        <v>101</v>
      </c>
      <c r="L48" s="1" t="s">
        <v>28</v>
      </c>
      <c r="M48" s="1" t="str">
        <f t="shared" si="1"/>
        <v>NSG „Oder-Neiße“ (3954-501)</v>
      </c>
      <c r="N48" s="1" t="s">
        <v>113</v>
      </c>
      <c r="O48" s="2">
        <v>38154</v>
      </c>
      <c r="P48" s="1" t="s">
        <v>114</v>
      </c>
      <c r="Q48" s="1">
        <v>594.80999999999995</v>
      </c>
      <c r="R48" s="35">
        <v>2</v>
      </c>
      <c r="S48" s="1"/>
      <c r="T48" s="1" t="s">
        <v>157</v>
      </c>
      <c r="U48" s="1" t="s">
        <v>148</v>
      </c>
    </row>
    <row r="49" spans="1:21" x14ac:dyDescent="0.25">
      <c r="A49" s="1" t="s">
        <v>73</v>
      </c>
      <c r="B49" s="1" t="s">
        <v>74</v>
      </c>
      <c r="C49" s="52" t="s">
        <v>289</v>
      </c>
      <c r="D49" s="46" t="s">
        <v>181</v>
      </c>
      <c r="E49" s="1" t="s">
        <v>98</v>
      </c>
      <c r="F49" s="1" t="s">
        <v>99</v>
      </c>
      <c r="G49" s="1">
        <v>1416</v>
      </c>
      <c r="H49" s="1" t="s">
        <v>112</v>
      </c>
      <c r="I49" s="1">
        <v>365</v>
      </c>
      <c r="J49" s="1">
        <v>101159</v>
      </c>
      <c r="K49" s="1" t="s">
        <v>101</v>
      </c>
      <c r="L49" s="1" t="s">
        <v>28</v>
      </c>
      <c r="M49" s="1" t="str">
        <f t="shared" si="1"/>
        <v>NSG „Oder-Neiße“ (3954-501)</v>
      </c>
      <c r="N49" s="1" t="s">
        <v>113</v>
      </c>
      <c r="O49" s="2">
        <v>38154</v>
      </c>
      <c r="P49" s="1" t="s">
        <v>114</v>
      </c>
      <c r="Q49" s="1">
        <v>594.80999999999995</v>
      </c>
      <c r="R49" s="35">
        <v>2</v>
      </c>
      <c r="S49" s="1"/>
      <c r="T49" s="1" t="s">
        <v>157</v>
      </c>
      <c r="U49" s="1" t="s">
        <v>148</v>
      </c>
    </row>
    <row r="50" spans="1:21" x14ac:dyDescent="0.25">
      <c r="A50" s="1" t="s">
        <v>73</v>
      </c>
      <c r="B50" s="1" t="s">
        <v>74</v>
      </c>
      <c r="C50" s="52" t="s">
        <v>290</v>
      </c>
      <c r="D50" s="46" t="s">
        <v>181</v>
      </c>
      <c r="E50" s="1" t="s">
        <v>98</v>
      </c>
      <c r="F50" s="1" t="s">
        <v>99</v>
      </c>
      <c r="G50" s="1">
        <v>1416</v>
      </c>
      <c r="H50" s="1" t="s">
        <v>112</v>
      </c>
      <c r="I50" s="1">
        <v>365</v>
      </c>
      <c r="J50" s="1">
        <v>101159</v>
      </c>
      <c r="K50" s="1" t="s">
        <v>101</v>
      </c>
      <c r="L50" s="1" t="s">
        <v>28</v>
      </c>
      <c r="M50" s="1" t="str">
        <f t="shared" si="1"/>
        <v>NSG „Oder-Neiße“ (3954-501)</v>
      </c>
      <c r="N50" s="1" t="s">
        <v>113</v>
      </c>
      <c r="O50" s="2">
        <v>38154</v>
      </c>
      <c r="P50" s="1" t="s">
        <v>114</v>
      </c>
      <c r="Q50" s="1">
        <v>594.80999999999995</v>
      </c>
      <c r="R50" s="35">
        <v>2</v>
      </c>
      <c r="S50" s="1"/>
      <c r="T50" s="1" t="s">
        <v>157</v>
      </c>
      <c r="U50" s="1" t="s">
        <v>148</v>
      </c>
    </row>
    <row r="51" spans="1:21" x14ac:dyDescent="0.25">
      <c r="A51" s="1" t="s">
        <v>73</v>
      </c>
      <c r="B51" s="1" t="s">
        <v>74</v>
      </c>
      <c r="C51" s="52" t="s">
        <v>291</v>
      </c>
      <c r="D51" s="44" t="s">
        <v>183</v>
      </c>
      <c r="E51" s="1" t="s">
        <v>98</v>
      </c>
      <c r="F51" s="1" t="s">
        <v>99</v>
      </c>
      <c r="G51" s="1">
        <v>1416</v>
      </c>
      <c r="H51" s="1" t="s">
        <v>112</v>
      </c>
      <c r="I51" s="1">
        <v>365</v>
      </c>
      <c r="J51" s="1">
        <v>101159</v>
      </c>
      <c r="K51" s="1" t="s">
        <v>101</v>
      </c>
      <c r="L51" s="1" t="s">
        <v>28</v>
      </c>
      <c r="M51" s="1" t="str">
        <f t="shared" si="1"/>
        <v>NSG „Oder-Neiße“ (3954-501)</v>
      </c>
      <c r="N51" s="1" t="s">
        <v>113</v>
      </c>
      <c r="O51" s="2">
        <v>38154</v>
      </c>
      <c r="P51" s="1" t="s">
        <v>114</v>
      </c>
      <c r="Q51" s="1">
        <v>594.80999999999995</v>
      </c>
      <c r="R51" s="35">
        <v>2</v>
      </c>
      <c r="S51" s="1"/>
      <c r="T51" s="1" t="s">
        <v>157</v>
      </c>
      <c r="U51" s="1" t="s">
        <v>148</v>
      </c>
    </row>
    <row r="52" spans="1:21" x14ac:dyDescent="0.25">
      <c r="A52" s="1" t="s">
        <v>73</v>
      </c>
      <c r="B52" s="1" t="s">
        <v>74</v>
      </c>
      <c r="C52" s="52" t="s">
        <v>292</v>
      </c>
      <c r="D52" s="46" t="s">
        <v>181</v>
      </c>
      <c r="E52" s="1" t="s">
        <v>98</v>
      </c>
      <c r="F52" s="1" t="s">
        <v>99</v>
      </c>
      <c r="G52" s="1">
        <v>1416</v>
      </c>
      <c r="H52" s="1" t="s">
        <v>112</v>
      </c>
      <c r="I52" s="1">
        <v>365</v>
      </c>
      <c r="J52" s="1">
        <v>101159</v>
      </c>
      <c r="K52" s="1" t="s">
        <v>101</v>
      </c>
      <c r="L52" s="1" t="s">
        <v>28</v>
      </c>
      <c r="M52" s="1" t="str">
        <f t="shared" si="1"/>
        <v>NSG „Oder-Neiße“ (3954-501)</v>
      </c>
      <c r="N52" s="1" t="s">
        <v>113</v>
      </c>
      <c r="O52" s="2">
        <v>38154</v>
      </c>
      <c r="P52" s="1" t="s">
        <v>114</v>
      </c>
      <c r="Q52" s="1">
        <v>594.80999999999995</v>
      </c>
      <c r="R52" s="35">
        <v>2</v>
      </c>
      <c r="S52" s="1"/>
      <c r="T52" s="1" t="s">
        <v>157</v>
      </c>
      <c r="U52" s="1" t="s">
        <v>148</v>
      </c>
    </row>
    <row r="53" spans="1:21" x14ac:dyDescent="0.25">
      <c r="A53" s="1" t="s">
        <v>73</v>
      </c>
      <c r="B53" s="1" t="s">
        <v>74</v>
      </c>
      <c r="C53" s="52" t="s">
        <v>293</v>
      </c>
      <c r="D53" s="46" t="s">
        <v>184</v>
      </c>
      <c r="E53" s="1" t="s">
        <v>98</v>
      </c>
      <c r="F53" s="1" t="s">
        <v>99</v>
      </c>
      <c r="G53" s="1">
        <v>1416</v>
      </c>
      <c r="H53" s="1" t="s">
        <v>112</v>
      </c>
      <c r="I53" s="1">
        <v>365</v>
      </c>
      <c r="J53" s="1">
        <v>101159</v>
      </c>
      <c r="K53" s="1" t="s">
        <v>101</v>
      </c>
      <c r="L53" s="1" t="s">
        <v>28</v>
      </c>
      <c r="M53" s="1" t="str">
        <f t="shared" si="1"/>
        <v>NSG „Oder-Neiße“ (3954-501)</v>
      </c>
      <c r="N53" s="1" t="s">
        <v>113</v>
      </c>
      <c r="O53" s="2">
        <v>38154</v>
      </c>
      <c r="P53" s="1" t="s">
        <v>114</v>
      </c>
      <c r="Q53" s="1">
        <v>594.80999999999995</v>
      </c>
      <c r="R53" s="50">
        <v>1</v>
      </c>
      <c r="S53" s="1" t="s">
        <v>188</v>
      </c>
      <c r="T53" s="1" t="s">
        <v>157</v>
      </c>
      <c r="U53" s="1" t="s">
        <v>148</v>
      </c>
    </row>
    <row r="54" spans="1:21" x14ac:dyDescent="0.25">
      <c r="A54" s="1" t="s">
        <v>73</v>
      </c>
      <c r="B54" s="1" t="s">
        <v>74</v>
      </c>
      <c r="C54" s="52" t="s">
        <v>294</v>
      </c>
      <c r="D54" s="44" t="s">
        <v>183</v>
      </c>
      <c r="E54" s="1" t="s">
        <v>98</v>
      </c>
      <c r="F54" s="1" t="s">
        <v>99</v>
      </c>
      <c r="G54" s="1">
        <v>1416</v>
      </c>
      <c r="H54" s="1" t="s">
        <v>112</v>
      </c>
      <c r="I54" s="1">
        <v>365</v>
      </c>
      <c r="J54" s="1">
        <v>101159</v>
      </c>
      <c r="K54" s="1" t="s">
        <v>101</v>
      </c>
      <c r="L54" s="1" t="s">
        <v>28</v>
      </c>
      <c r="M54" s="1" t="str">
        <f t="shared" si="1"/>
        <v>NSG „Oder-Neiße“ (3954-501)</v>
      </c>
      <c r="N54" s="1" t="s">
        <v>113</v>
      </c>
      <c r="O54" s="2">
        <v>38154</v>
      </c>
      <c r="P54" s="1" t="s">
        <v>114</v>
      </c>
      <c r="Q54" s="1">
        <v>594.80999999999995</v>
      </c>
      <c r="R54" s="35">
        <v>2</v>
      </c>
      <c r="S54" s="1"/>
      <c r="T54" s="1" t="s">
        <v>157</v>
      </c>
      <c r="U54" s="1" t="s">
        <v>148</v>
      </c>
    </row>
    <row r="55" spans="1:21" x14ac:dyDescent="0.25">
      <c r="A55" s="1" t="s">
        <v>73</v>
      </c>
      <c r="B55" s="1" t="s">
        <v>74</v>
      </c>
      <c r="C55" s="52" t="s">
        <v>295</v>
      </c>
      <c r="D55" s="44" t="s">
        <v>185</v>
      </c>
      <c r="E55" s="1" t="s">
        <v>98</v>
      </c>
      <c r="F55" s="1" t="s">
        <v>99</v>
      </c>
      <c r="G55" s="1">
        <v>1416</v>
      </c>
      <c r="H55" s="1" t="s">
        <v>112</v>
      </c>
      <c r="I55" s="1">
        <v>365</v>
      </c>
      <c r="J55" s="1">
        <v>101159</v>
      </c>
      <c r="K55" s="1" t="s">
        <v>101</v>
      </c>
      <c r="L55" s="1" t="s">
        <v>28</v>
      </c>
      <c r="M55" s="1" t="str">
        <f t="shared" si="1"/>
        <v>NSG „Oder-Neiße“ (3954-501)</v>
      </c>
      <c r="N55" s="1" t="s">
        <v>113</v>
      </c>
      <c r="O55" s="2">
        <v>38154</v>
      </c>
      <c r="P55" s="1" t="s">
        <v>114</v>
      </c>
      <c r="Q55" s="1">
        <v>594.80999999999995</v>
      </c>
      <c r="R55" s="35">
        <v>2</v>
      </c>
      <c r="S55" s="1"/>
      <c r="T55" s="1" t="s">
        <v>157</v>
      </c>
      <c r="U55" s="1" t="s">
        <v>148</v>
      </c>
    </row>
    <row r="56" spans="1:21" x14ac:dyDescent="0.25">
      <c r="A56" s="1" t="s">
        <v>66</v>
      </c>
      <c r="B56" s="1" t="s">
        <v>67</v>
      </c>
      <c r="C56" s="52" t="s">
        <v>277</v>
      </c>
      <c r="D56" s="46" t="s">
        <v>181</v>
      </c>
      <c r="E56" s="1" t="s">
        <v>98</v>
      </c>
      <c r="F56" s="1" t="s">
        <v>99</v>
      </c>
      <c r="G56" s="1">
        <v>1076</v>
      </c>
      <c r="H56" s="1" t="s">
        <v>129</v>
      </c>
      <c r="I56" s="1">
        <v>149</v>
      </c>
      <c r="J56" s="1">
        <v>100216</v>
      </c>
      <c r="K56" s="1" t="s">
        <v>101</v>
      </c>
      <c r="L56" s="1" t="s">
        <v>68</v>
      </c>
      <c r="M56" s="1" t="str">
        <f t="shared" si="1"/>
        <v>NSG „Niederoderbruch“ (3149-503)</v>
      </c>
      <c r="N56" s="1" t="s">
        <v>130</v>
      </c>
      <c r="O56" s="2">
        <v>33147</v>
      </c>
      <c r="P56" s="1" t="s">
        <v>131</v>
      </c>
      <c r="Q56" s="1">
        <v>863.17</v>
      </c>
      <c r="R56" s="28">
        <v>1</v>
      </c>
      <c r="S56" s="1" t="s">
        <v>191</v>
      </c>
      <c r="T56" s="1" t="s">
        <v>190</v>
      </c>
      <c r="U56" s="49" t="s">
        <v>189</v>
      </c>
    </row>
    <row r="57" spans="1:21" x14ac:dyDescent="0.25">
      <c r="A57" s="1" t="s">
        <v>66</v>
      </c>
      <c r="B57" s="1" t="s">
        <v>67</v>
      </c>
      <c r="C57" s="52" t="s">
        <v>278</v>
      </c>
      <c r="D57" s="46" t="s">
        <v>181</v>
      </c>
      <c r="E57" s="1" t="s">
        <v>98</v>
      </c>
      <c r="F57" s="1" t="s">
        <v>99</v>
      </c>
      <c r="G57" s="1">
        <v>1076</v>
      </c>
      <c r="H57" s="1" t="s">
        <v>129</v>
      </c>
      <c r="I57" s="1">
        <v>149</v>
      </c>
      <c r="J57" s="1">
        <v>100216</v>
      </c>
      <c r="K57" s="1" t="s">
        <v>101</v>
      </c>
      <c r="L57" s="1" t="s">
        <v>68</v>
      </c>
      <c r="M57" s="1" t="str">
        <f t="shared" si="1"/>
        <v>NSG „Niederoderbruch“ (3149-503)</v>
      </c>
      <c r="N57" s="1" t="s">
        <v>130</v>
      </c>
      <c r="O57" s="2">
        <v>33147</v>
      </c>
      <c r="P57" s="1" t="s">
        <v>131</v>
      </c>
      <c r="Q57" s="1">
        <v>863.17</v>
      </c>
      <c r="R57" s="28">
        <v>1</v>
      </c>
      <c r="S57" s="1" t="s">
        <v>191</v>
      </c>
      <c r="T57" s="1" t="s">
        <v>190</v>
      </c>
      <c r="U57" s="49" t="s">
        <v>189</v>
      </c>
    </row>
    <row r="58" spans="1:21" x14ac:dyDescent="0.25">
      <c r="A58" s="1" t="s">
        <v>66</v>
      </c>
      <c r="B58" s="1" t="s">
        <v>67</v>
      </c>
      <c r="C58" s="52" t="s">
        <v>279</v>
      </c>
      <c r="D58" s="46" t="s">
        <v>181</v>
      </c>
      <c r="E58" s="1" t="s">
        <v>98</v>
      </c>
      <c r="F58" s="1" t="s">
        <v>99</v>
      </c>
      <c r="G58" s="1">
        <v>1076</v>
      </c>
      <c r="H58" s="1" t="s">
        <v>129</v>
      </c>
      <c r="I58" s="1">
        <v>149</v>
      </c>
      <c r="J58" s="1">
        <v>100216</v>
      </c>
      <c r="K58" s="1" t="s">
        <v>101</v>
      </c>
      <c r="L58" s="1" t="s">
        <v>68</v>
      </c>
      <c r="M58" s="1" t="str">
        <f t="shared" si="1"/>
        <v>NSG „Niederoderbruch“ (3149-503)</v>
      </c>
      <c r="N58" s="1" t="s">
        <v>130</v>
      </c>
      <c r="O58" s="2">
        <v>33147</v>
      </c>
      <c r="P58" s="1" t="s">
        <v>131</v>
      </c>
      <c r="Q58" s="1">
        <v>863.17</v>
      </c>
      <c r="R58" s="35">
        <v>2</v>
      </c>
      <c r="S58" s="1" t="s">
        <v>191</v>
      </c>
      <c r="T58" s="1" t="s">
        <v>190</v>
      </c>
      <c r="U58" s="49" t="s">
        <v>189</v>
      </c>
    </row>
    <row r="59" spans="1:21" x14ac:dyDescent="0.25">
      <c r="A59" s="1" t="s">
        <v>71</v>
      </c>
      <c r="B59" s="1" t="s">
        <v>72</v>
      </c>
      <c r="C59" s="52" t="s">
        <v>280</v>
      </c>
      <c r="D59" s="46" t="s">
        <v>181</v>
      </c>
      <c r="E59" s="1" t="s">
        <v>98</v>
      </c>
      <c r="F59" s="1" t="s">
        <v>99</v>
      </c>
      <c r="G59" s="1">
        <v>1076</v>
      </c>
      <c r="H59" s="1" t="s">
        <v>129</v>
      </c>
      <c r="I59" s="1">
        <v>149</v>
      </c>
      <c r="J59" s="1">
        <v>100216</v>
      </c>
      <c r="K59" s="1" t="s">
        <v>101</v>
      </c>
      <c r="L59" s="1" t="s">
        <v>68</v>
      </c>
      <c r="M59" s="1" t="str">
        <f t="shared" si="1"/>
        <v>NSG „Niederoderbruch“ (3149-503)</v>
      </c>
      <c r="N59" s="1" t="s">
        <v>130</v>
      </c>
      <c r="O59" s="2">
        <v>33147</v>
      </c>
      <c r="P59" s="1" t="s">
        <v>131</v>
      </c>
      <c r="Q59" s="1">
        <v>863.17</v>
      </c>
      <c r="R59" s="35">
        <v>2</v>
      </c>
      <c r="S59" s="1" t="s">
        <v>191</v>
      </c>
      <c r="T59" s="1" t="s">
        <v>190</v>
      </c>
      <c r="U59" s="49" t="s">
        <v>189</v>
      </c>
    </row>
    <row r="60" spans="1:21" x14ac:dyDescent="0.25">
      <c r="A60" s="1" t="s">
        <v>61</v>
      </c>
      <c r="B60" s="1" t="s">
        <v>62</v>
      </c>
      <c r="C60" s="52" t="s">
        <v>281</v>
      </c>
      <c r="D60" s="45" t="s">
        <v>182</v>
      </c>
      <c r="E60" s="1" t="s">
        <v>98</v>
      </c>
      <c r="F60" s="1" t="s">
        <v>99</v>
      </c>
      <c r="G60" s="1">
        <v>1076</v>
      </c>
      <c r="H60" s="1" t="s">
        <v>129</v>
      </c>
      <c r="I60" s="1">
        <v>149</v>
      </c>
      <c r="J60" s="1">
        <v>100216</v>
      </c>
      <c r="K60" s="1" t="s">
        <v>101</v>
      </c>
      <c r="L60" s="1" t="s">
        <v>68</v>
      </c>
      <c r="M60" s="1" t="str">
        <f t="shared" si="1"/>
        <v>NSG „Niederoderbruch“ (3149-503)</v>
      </c>
      <c r="N60" s="1" t="s">
        <v>130</v>
      </c>
      <c r="O60" s="2">
        <v>33147</v>
      </c>
      <c r="P60" s="1" t="s">
        <v>131</v>
      </c>
      <c r="Q60" s="1">
        <v>863.17</v>
      </c>
      <c r="R60" s="28">
        <v>1</v>
      </c>
      <c r="S60" s="1" t="s">
        <v>191</v>
      </c>
      <c r="T60" s="1" t="s">
        <v>190</v>
      </c>
      <c r="U60" s="49" t="s">
        <v>189</v>
      </c>
    </row>
  </sheetData>
  <autoFilter ref="A1:U60"/>
  <hyperlinks>
    <hyperlink ref="U54" r:id="rId1" display="https://bravors.brandenburg.de/verordnungen/nsgoderneisse_2004/2"/>
    <hyperlink ref="U55" r:id="rId2" display="https://bravors.brandenburg.de/verordnungen/nsgoderneisse_2004/2"/>
    <hyperlink ref="U43:U53" r:id="rId3" display="https://bravors.brandenburg.de/verordnungen/nsgoderneisse_2004/2"/>
    <hyperlink ref="U2" r:id="rId4" location=" "/>
    <hyperlink ref="U3" r:id="rId5" display="https://bravors.brandenburg.de/verordnungen/nsgoderneisse_2004/2"/>
    <hyperlink ref="U4" r:id="rId6" display="https://bravors.brandenburg.de/verordnungen/nsgoderneisse_2004/2"/>
    <hyperlink ref="U17" r:id="rId7" location=" "/>
    <hyperlink ref="U34" r:id="rId8"/>
    <hyperlink ref="U35:U36" r:id="rId9" display="https://bravors.brandenburg.de/verordnungen/nsgoderwiesenneuruednitz_2015"/>
    <hyperlink ref="U56" r:id="rId10"/>
    <hyperlink ref="U57:U60" r:id="rId11" display="https://bravors.brandenburg.de/verordnungen/natsgschorfhv"/>
  </hyperlinks>
  <pageMargins left="0.7" right="0.7" top="0.78740157499999996" bottom="0.78740157499999996" header="0.3" footer="0.3"/>
  <pageSetup paperSize="9" orientation="portrait" r:id="rId1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"/>
  <sheetViews>
    <sheetView zoomScaleNormal="100" workbookViewId="0">
      <pane ySplit="1" topLeftCell="A2" activePane="bottomLeft" state="frozen"/>
      <selection pane="bottomLeft" activeCell="G24" sqref="G24"/>
    </sheetView>
  </sheetViews>
  <sheetFormatPr baseColWidth="10" defaultRowHeight="14.3" x14ac:dyDescent="0.25"/>
  <cols>
    <col min="3" max="3" width="15.125" customWidth="1"/>
    <col min="4" max="4" width="29.375" style="41" customWidth="1"/>
    <col min="5" max="5" width="9.375" customWidth="1"/>
    <col min="6" max="6" width="13" customWidth="1"/>
    <col min="7" max="7" width="15.75" customWidth="1"/>
    <col min="8" max="8" width="12.375" customWidth="1"/>
    <col min="9" max="9" width="29.25" customWidth="1"/>
    <col min="10" max="10" width="30.125" customWidth="1"/>
    <col min="12" max="12" width="178.25" bestFit="1" customWidth="1"/>
  </cols>
  <sheetData>
    <row r="1" spans="1:12" x14ac:dyDescent="0.25">
      <c r="A1" s="3" t="s">
        <v>0</v>
      </c>
      <c r="B1" s="3" t="s">
        <v>1</v>
      </c>
      <c r="C1" s="7" t="s">
        <v>2</v>
      </c>
      <c r="D1" s="42" t="s">
        <v>192</v>
      </c>
      <c r="E1" s="3" t="s">
        <v>4</v>
      </c>
      <c r="F1" s="3" t="s">
        <v>5</v>
      </c>
      <c r="G1" s="3" t="s">
        <v>159</v>
      </c>
      <c r="H1" s="3" t="s">
        <v>8</v>
      </c>
      <c r="I1" s="3" t="s">
        <v>194</v>
      </c>
      <c r="J1" s="3" t="s">
        <v>9</v>
      </c>
      <c r="K1" s="25" t="s">
        <v>133</v>
      </c>
      <c r="L1" s="3" t="s">
        <v>141</v>
      </c>
    </row>
    <row r="2" spans="1:12" x14ac:dyDescent="0.25">
      <c r="A2" s="1" t="s">
        <v>11</v>
      </c>
      <c r="B2" s="1" t="s">
        <v>12</v>
      </c>
      <c r="C2" s="53" t="s">
        <v>271</v>
      </c>
      <c r="D2" s="45" t="s">
        <v>182</v>
      </c>
      <c r="E2" s="1" t="s">
        <v>162</v>
      </c>
      <c r="F2" s="1" t="s">
        <v>161</v>
      </c>
      <c r="G2" s="1" t="s">
        <v>15</v>
      </c>
      <c r="H2" s="1" t="s">
        <v>160</v>
      </c>
      <c r="I2" s="1" t="str">
        <f>CHAR(132)&amp;G2&amp;CHAR(147)&amp;" ("&amp;H2&amp;")"</f>
        <v>„Unteres Odertal“ (DE 2951-101)</v>
      </c>
      <c r="J2" s="37" t="s">
        <v>158</v>
      </c>
      <c r="K2" s="50">
        <v>1</v>
      </c>
      <c r="L2" s="1" t="s">
        <v>188</v>
      </c>
    </row>
    <row r="3" spans="1:12" x14ac:dyDescent="0.25">
      <c r="A3" s="1" t="s">
        <v>11</v>
      </c>
      <c r="B3" s="1" t="s">
        <v>12</v>
      </c>
      <c r="C3" s="53" t="s">
        <v>272</v>
      </c>
      <c r="D3" s="46" t="s">
        <v>181</v>
      </c>
      <c r="E3" s="1" t="s">
        <v>162</v>
      </c>
      <c r="F3" s="1" t="s">
        <v>161</v>
      </c>
      <c r="G3" s="1" t="s">
        <v>15</v>
      </c>
      <c r="H3" s="1" t="s">
        <v>160</v>
      </c>
      <c r="I3" s="1" t="str">
        <f t="shared" ref="I3:I7" si="0">CHAR(132)&amp;G3&amp;CHAR(147)&amp;" ("&amp;H3&amp;")"</f>
        <v>„Unteres Odertal“ (DE 2951-101)</v>
      </c>
      <c r="J3" s="37" t="s">
        <v>158</v>
      </c>
      <c r="K3" s="26">
        <v>2</v>
      </c>
      <c r="L3" s="1"/>
    </row>
    <row r="4" spans="1:12" x14ac:dyDescent="0.25">
      <c r="A4" s="1" t="s">
        <v>11</v>
      </c>
      <c r="B4" s="1" t="s">
        <v>12</v>
      </c>
      <c r="C4" s="53" t="s">
        <v>273</v>
      </c>
      <c r="D4" s="43" t="s">
        <v>180</v>
      </c>
      <c r="E4" s="1" t="s">
        <v>162</v>
      </c>
      <c r="F4" s="1" t="s">
        <v>161</v>
      </c>
      <c r="G4" s="1" t="s">
        <v>15</v>
      </c>
      <c r="H4" s="1" t="s">
        <v>160</v>
      </c>
      <c r="I4" s="1" t="str">
        <f t="shared" si="0"/>
        <v>„Unteres Odertal“ (DE 2951-101)</v>
      </c>
      <c r="J4" s="37" t="s">
        <v>158</v>
      </c>
      <c r="K4" s="26">
        <v>2</v>
      </c>
      <c r="L4" s="1"/>
    </row>
    <row r="5" spans="1:12" x14ac:dyDescent="0.25">
      <c r="A5" s="1" t="s">
        <v>11</v>
      </c>
      <c r="B5" s="1" t="s">
        <v>12</v>
      </c>
      <c r="C5" s="53" t="s">
        <v>274</v>
      </c>
      <c r="D5" s="43" t="s">
        <v>180</v>
      </c>
      <c r="E5" s="1" t="s">
        <v>162</v>
      </c>
      <c r="F5" s="1" t="s">
        <v>161</v>
      </c>
      <c r="G5" s="1" t="s">
        <v>15</v>
      </c>
      <c r="H5" s="1" t="s">
        <v>160</v>
      </c>
      <c r="I5" s="1" t="str">
        <f t="shared" si="0"/>
        <v>„Unteres Odertal“ (DE 2951-101)</v>
      </c>
      <c r="J5" s="37" t="s">
        <v>158</v>
      </c>
      <c r="K5" s="26">
        <v>2</v>
      </c>
      <c r="L5" s="1" t="s">
        <v>163</v>
      </c>
    </row>
    <row r="6" spans="1:12" x14ac:dyDescent="0.25">
      <c r="A6" s="1" t="s">
        <v>11</v>
      </c>
      <c r="B6" s="1" t="s">
        <v>12</v>
      </c>
      <c r="C6" s="53" t="s">
        <v>275</v>
      </c>
      <c r="D6" s="45" t="s">
        <v>182</v>
      </c>
      <c r="E6" s="1" t="s">
        <v>162</v>
      </c>
      <c r="F6" s="1" t="s">
        <v>161</v>
      </c>
      <c r="G6" s="1" t="s">
        <v>15</v>
      </c>
      <c r="H6" s="1" t="s">
        <v>160</v>
      </c>
      <c r="I6" s="1" t="str">
        <f t="shared" si="0"/>
        <v>„Unteres Odertal“ (DE 2951-101)</v>
      </c>
      <c r="J6" s="37" t="s">
        <v>158</v>
      </c>
      <c r="K6" s="50">
        <v>1</v>
      </c>
      <c r="L6" s="1" t="s">
        <v>188</v>
      </c>
    </row>
    <row r="7" spans="1:12" x14ac:dyDescent="0.25">
      <c r="A7" s="1" t="s">
        <v>11</v>
      </c>
      <c r="B7" s="1" t="s">
        <v>12</v>
      </c>
      <c r="C7" s="53" t="s">
        <v>276</v>
      </c>
      <c r="D7" s="43" t="s">
        <v>180</v>
      </c>
      <c r="E7" s="1" t="s">
        <v>162</v>
      </c>
      <c r="F7" s="1" t="s">
        <v>161</v>
      </c>
      <c r="G7" s="1" t="s">
        <v>15</v>
      </c>
      <c r="H7" s="1" t="s">
        <v>160</v>
      </c>
      <c r="I7" s="1" t="str">
        <f t="shared" si="0"/>
        <v>„Unteres Odertal“ (DE 2951-101)</v>
      </c>
      <c r="J7" s="37" t="s">
        <v>158</v>
      </c>
      <c r="K7" s="26">
        <v>2</v>
      </c>
      <c r="L7" s="1" t="s">
        <v>163</v>
      </c>
    </row>
  </sheetData>
  <autoFilter ref="A1:L7"/>
  <hyperlinks>
    <hyperlink ref="J2" r:id="rId1" display="https://bravors.brandenburg.de/gesetze/natpuog_2016"/>
    <hyperlink ref="J3:J7" r:id="rId2" display="https://bravors.brandenburg.de/gesetze/natpuog_2016"/>
  </hyperlink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3"/>
  <sheetViews>
    <sheetView tabSelected="1" topLeftCell="B1" zoomScaleNormal="100" workbookViewId="0">
      <pane ySplit="1" topLeftCell="A188" activePane="bottomLeft" state="frozen"/>
      <selection pane="bottomLeft" activeCell="I205" sqref="I205"/>
    </sheetView>
  </sheetViews>
  <sheetFormatPr baseColWidth="10" defaultRowHeight="14.3" x14ac:dyDescent="0.25"/>
  <cols>
    <col min="1" max="1" width="16.875" customWidth="1"/>
    <col min="2" max="2" width="17.5" bestFit="1" customWidth="1"/>
    <col min="3" max="3" width="20.5" style="41" customWidth="1"/>
    <col min="4" max="4" width="31.375" style="41" bestFit="1" customWidth="1"/>
    <col min="5" max="5" width="11" customWidth="1"/>
    <col min="6" max="6" width="15.5" customWidth="1"/>
    <col min="7" max="7" width="11.625" bestFit="1" customWidth="1"/>
    <col min="8" max="8" width="11" style="22"/>
    <col min="9" max="9" width="37.5" customWidth="1"/>
    <col min="10" max="10" width="51.125" customWidth="1"/>
    <col min="11" max="11" width="11" style="20"/>
  </cols>
  <sheetData>
    <row r="1" spans="1:11" x14ac:dyDescent="0.25">
      <c r="A1" s="3" t="s">
        <v>0</v>
      </c>
      <c r="B1" s="3" t="s">
        <v>1</v>
      </c>
      <c r="C1" s="7" t="s">
        <v>2</v>
      </c>
      <c r="D1" s="42" t="s">
        <v>192</v>
      </c>
      <c r="E1" s="3" t="s">
        <v>4</v>
      </c>
      <c r="F1" s="3" t="s">
        <v>7</v>
      </c>
      <c r="G1" s="3" t="s">
        <v>8</v>
      </c>
      <c r="H1" s="23" t="s">
        <v>139</v>
      </c>
      <c r="I1" s="3" t="s">
        <v>140</v>
      </c>
      <c r="J1" s="3" t="s">
        <v>141</v>
      </c>
      <c r="K1" s="25" t="s">
        <v>133</v>
      </c>
    </row>
    <row r="2" spans="1:11" x14ac:dyDescent="0.25">
      <c r="A2" s="1" t="s">
        <v>11</v>
      </c>
      <c r="B2" s="1" t="s">
        <v>18</v>
      </c>
      <c r="C2" s="52" t="s">
        <v>223</v>
      </c>
      <c r="D2" s="43" t="s">
        <v>180</v>
      </c>
      <c r="E2" s="1" t="s">
        <v>13</v>
      </c>
      <c r="F2" s="1" t="s">
        <v>28</v>
      </c>
      <c r="G2" s="1" t="s">
        <v>29</v>
      </c>
      <c r="H2" s="24" t="s">
        <v>149</v>
      </c>
      <c r="I2" s="1" t="s">
        <v>142</v>
      </c>
      <c r="J2" s="1" t="s">
        <v>214</v>
      </c>
      <c r="K2" s="27">
        <v>-1</v>
      </c>
    </row>
    <row r="3" spans="1:11" x14ac:dyDescent="0.25">
      <c r="A3" s="1" t="s">
        <v>11</v>
      </c>
      <c r="B3" s="1" t="s">
        <v>18</v>
      </c>
      <c r="C3" s="52" t="s">
        <v>223</v>
      </c>
      <c r="D3" s="43" t="s">
        <v>180</v>
      </c>
      <c r="E3" s="1" t="s">
        <v>13</v>
      </c>
      <c r="F3" s="1" t="s">
        <v>28</v>
      </c>
      <c r="G3" s="1" t="s">
        <v>29</v>
      </c>
      <c r="H3" s="24" t="s">
        <v>150</v>
      </c>
      <c r="I3" s="1" t="s">
        <v>207</v>
      </c>
      <c r="J3" s="21" t="s">
        <v>211</v>
      </c>
      <c r="K3" s="26">
        <v>2</v>
      </c>
    </row>
    <row r="4" spans="1:11" x14ac:dyDescent="0.25">
      <c r="A4" s="1" t="s">
        <v>11</v>
      </c>
      <c r="B4" s="1" t="s">
        <v>18</v>
      </c>
      <c r="C4" s="52" t="s">
        <v>223</v>
      </c>
      <c r="D4" s="43" t="s">
        <v>180</v>
      </c>
      <c r="E4" s="1" t="s">
        <v>13</v>
      </c>
      <c r="F4" s="1" t="s">
        <v>28</v>
      </c>
      <c r="G4" s="1" t="s">
        <v>29</v>
      </c>
      <c r="H4" s="24" t="s">
        <v>195</v>
      </c>
      <c r="I4" s="1" t="s">
        <v>209</v>
      </c>
      <c r="J4" s="21" t="s">
        <v>211</v>
      </c>
      <c r="K4" s="27">
        <v>-1</v>
      </c>
    </row>
    <row r="5" spans="1:11" x14ac:dyDescent="0.25">
      <c r="A5" s="1" t="s">
        <v>11</v>
      </c>
      <c r="B5" s="1" t="s">
        <v>18</v>
      </c>
      <c r="C5" s="52" t="s">
        <v>223</v>
      </c>
      <c r="D5" s="43" t="s">
        <v>180</v>
      </c>
      <c r="E5" s="1" t="s">
        <v>13</v>
      </c>
      <c r="F5" s="1" t="s">
        <v>28</v>
      </c>
      <c r="G5" s="1" t="s">
        <v>29</v>
      </c>
      <c r="H5" s="24" t="s">
        <v>169</v>
      </c>
      <c r="I5" s="1" t="s">
        <v>167</v>
      </c>
      <c r="J5" s="21" t="s">
        <v>208</v>
      </c>
      <c r="K5" s="27">
        <v>-1</v>
      </c>
    </row>
    <row r="6" spans="1:11" x14ac:dyDescent="0.25">
      <c r="A6" s="1" t="s">
        <v>11</v>
      </c>
      <c r="B6" s="1" t="s">
        <v>18</v>
      </c>
      <c r="C6" s="52" t="s">
        <v>223</v>
      </c>
      <c r="D6" s="43" t="s">
        <v>180</v>
      </c>
      <c r="E6" s="1" t="s">
        <v>13</v>
      </c>
      <c r="F6" s="1" t="s">
        <v>28</v>
      </c>
      <c r="G6" s="1" t="s">
        <v>29</v>
      </c>
      <c r="H6" s="24" t="s">
        <v>151</v>
      </c>
      <c r="I6" s="1" t="s">
        <v>143</v>
      </c>
      <c r="J6" s="1" t="s">
        <v>215</v>
      </c>
      <c r="K6" s="27">
        <v>-1</v>
      </c>
    </row>
    <row r="7" spans="1:11" x14ac:dyDescent="0.25">
      <c r="A7" s="1" t="s">
        <v>11</v>
      </c>
      <c r="B7" s="1" t="s">
        <v>18</v>
      </c>
      <c r="C7" s="52" t="s">
        <v>223</v>
      </c>
      <c r="D7" s="43" t="s">
        <v>180</v>
      </c>
      <c r="E7" s="1" t="s">
        <v>13</v>
      </c>
      <c r="F7" s="1" t="s">
        <v>28</v>
      </c>
      <c r="G7" s="1" t="s">
        <v>29</v>
      </c>
      <c r="H7" s="24" t="s">
        <v>145</v>
      </c>
      <c r="I7" s="1" t="s">
        <v>144</v>
      </c>
      <c r="J7" s="21" t="s">
        <v>211</v>
      </c>
      <c r="K7" s="26">
        <v>2</v>
      </c>
    </row>
    <row r="8" spans="1:11" x14ac:dyDescent="0.25">
      <c r="A8" s="1" t="s">
        <v>11</v>
      </c>
      <c r="B8" s="1" t="s">
        <v>18</v>
      </c>
      <c r="C8" s="52" t="s">
        <v>223</v>
      </c>
      <c r="D8" s="43" t="s">
        <v>180</v>
      </c>
      <c r="E8" s="1" t="s">
        <v>13</v>
      </c>
      <c r="F8" s="1" t="s">
        <v>28</v>
      </c>
      <c r="G8" s="1" t="s">
        <v>29</v>
      </c>
      <c r="H8" s="24" t="s">
        <v>166</v>
      </c>
      <c r="I8" s="1" t="s">
        <v>221</v>
      </c>
      <c r="J8" s="1" t="s">
        <v>211</v>
      </c>
      <c r="K8" s="26">
        <v>2</v>
      </c>
    </row>
    <row r="9" spans="1:11" x14ac:dyDescent="0.25">
      <c r="A9" s="1" t="s">
        <v>11</v>
      </c>
      <c r="B9" s="1" t="s">
        <v>18</v>
      </c>
      <c r="C9" s="52" t="s">
        <v>224</v>
      </c>
      <c r="D9" s="46" t="s">
        <v>181</v>
      </c>
      <c r="E9" s="1" t="s">
        <v>13</v>
      </c>
      <c r="F9" s="1" t="s">
        <v>28</v>
      </c>
      <c r="G9" s="1" t="s">
        <v>29</v>
      </c>
      <c r="H9" s="24" t="s">
        <v>149</v>
      </c>
      <c r="I9" s="1" t="s">
        <v>142</v>
      </c>
      <c r="J9" s="21" t="s">
        <v>214</v>
      </c>
      <c r="K9" s="27">
        <v>-1</v>
      </c>
    </row>
    <row r="10" spans="1:11" x14ac:dyDescent="0.25">
      <c r="A10" s="1" t="s">
        <v>11</v>
      </c>
      <c r="B10" s="1" t="s">
        <v>18</v>
      </c>
      <c r="C10" s="52" t="s">
        <v>224</v>
      </c>
      <c r="D10" s="46" t="s">
        <v>181</v>
      </c>
      <c r="E10" s="1" t="s">
        <v>13</v>
      </c>
      <c r="F10" s="1" t="s">
        <v>28</v>
      </c>
      <c r="G10" s="1" t="s">
        <v>29</v>
      </c>
      <c r="H10" s="24" t="s">
        <v>150</v>
      </c>
      <c r="I10" s="1" t="s">
        <v>207</v>
      </c>
      <c r="J10" s="21" t="s">
        <v>211</v>
      </c>
      <c r="K10" s="26">
        <v>2</v>
      </c>
    </row>
    <row r="11" spans="1:11" x14ac:dyDescent="0.25">
      <c r="A11" s="1" t="s">
        <v>11</v>
      </c>
      <c r="B11" s="1" t="s">
        <v>18</v>
      </c>
      <c r="C11" s="52" t="s">
        <v>224</v>
      </c>
      <c r="D11" s="46" t="s">
        <v>181</v>
      </c>
      <c r="E11" s="1" t="s">
        <v>13</v>
      </c>
      <c r="F11" s="1" t="s">
        <v>28</v>
      </c>
      <c r="G11" s="1" t="s">
        <v>29</v>
      </c>
      <c r="H11" s="24" t="s">
        <v>169</v>
      </c>
      <c r="I11" s="1" t="s">
        <v>167</v>
      </c>
      <c r="J11" s="21" t="s">
        <v>211</v>
      </c>
      <c r="K11" s="28">
        <v>1</v>
      </c>
    </row>
    <row r="12" spans="1:11" x14ac:dyDescent="0.25">
      <c r="A12" s="1" t="s">
        <v>11</v>
      </c>
      <c r="B12" s="1" t="s">
        <v>18</v>
      </c>
      <c r="C12" s="52" t="s">
        <v>224</v>
      </c>
      <c r="D12" s="46" t="s">
        <v>181</v>
      </c>
      <c r="E12" s="1" t="s">
        <v>13</v>
      </c>
      <c r="F12" s="1" t="s">
        <v>28</v>
      </c>
      <c r="G12" s="1" t="s">
        <v>29</v>
      </c>
      <c r="H12" s="24" t="s">
        <v>151</v>
      </c>
      <c r="I12" s="1" t="s">
        <v>143</v>
      </c>
      <c r="J12" s="1" t="s">
        <v>211</v>
      </c>
      <c r="K12" s="28">
        <v>1</v>
      </c>
    </row>
    <row r="13" spans="1:11" x14ac:dyDescent="0.25">
      <c r="A13" s="1" t="s">
        <v>11</v>
      </c>
      <c r="B13" s="1" t="s">
        <v>18</v>
      </c>
      <c r="C13" s="52" t="s">
        <v>224</v>
      </c>
      <c r="D13" s="46" t="s">
        <v>181</v>
      </c>
      <c r="E13" s="1" t="s">
        <v>13</v>
      </c>
      <c r="F13" s="1" t="s">
        <v>28</v>
      </c>
      <c r="G13" s="1" t="s">
        <v>29</v>
      </c>
      <c r="H13" s="24" t="s">
        <v>145</v>
      </c>
      <c r="I13" s="1" t="s">
        <v>144</v>
      </c>
      <c r="J13" s="1" t="s">
        <v>211</v>
      </c>
      <c r="K13" s="28">
        <v>1</v>
      </c>
    </row>
    <row r="14" spans="1:11" x14ac:dyDescent="0.25">
      <c r="A14" s="1" t="s">
        <v>11</v>
      </c>
      <c r="B14" s="1" t="s">
        <v>18</v>
      </c>
      <c r="C14" s="52" t="s">
        <v>224</v>
      </c>
      <c r="D14" s="46" t="s">
        <v>181</v>
      </c>
      <c r="E14" s="1" t="s">
        <v>13</v>
      </c>
      <c r="F14" s="1" t="s">
        <v>28</v>
      </c>
      <c r="G14" s="1" t="s">
        <v>29</v>
      </c>
      <c r="H14" s="24" t="s">
        <v>166</v>
      </c>
      <c r="I14" s="1" t="s">
        <v>221</v>
      </c>
      <c r="J14" s="21" t="s">
        <v>211</v>
      </c>
      <c r="K14" s="28">
        <v>1</v>
      </c>
    </row>
    <row r="15" spans="1:11" x14ac:dyDescent="0.25">
      <c r="A15" s="1" t="s">
        <v>11</v>
      </c>
      <c r="B15" s="1" t="s">
        <v>18</v>
      </c>
      <c r="C15" s="52" t="s">
        <v>225</v>
      </c>
      <c r="D15" s="45" t="s">
        <v>182</v>
      </c>
      <c r="E15" s="1" t="s">
        <v>13</v>
      </c>
      <c r="F15" s="1" t="s">
        <v>37</v>
      </c>
      <c r="G15" s="1" t="s">
        <v>38</v>
      </c>
      <c r="H15" s="24" t="s">
        <v>149</v>
      </c>
      <c r="I15" s="1" t="s">
        <v>142</v>
      </c>
      <c r="J15" s="1" t="s">
        <v>211</v>
      </c>
      <c r="K15" s="28">
        <v>1</v>
      </c>
    </row>
    <row r="16" spans="1:11" x14ac:dyDescent="0.25">
      <c r="A16" s="1" t="s">
        <v>11</v>
      </c>
      <c r="B16" s="1" t="s">
        <v>18</v>
      </c>
      <c r="C16" s="52" t="s">
        <v>225</v>
      </c>
      <c r="D16" s="45" t="s">
        <v>182</v>
      </c>
      <c r="E16" s="1" t="s">
        <v>13</v>
      </c>
      <c r="F16" s="1" t="s">
        <v>28</v>
      </c>
      <c r="G16" s="1" t="s">
        <v>29</v>
      </c>
      <c r="H16" s="24" t="s">
        <v>150</v>
      </c>
      <c r="I16" s="1" t="s">
        <v>207</v>
      </c>
      <c r="J16" s="1" t="s">
        <v>211</v>
      </c>
      <c r="K16" s="28">
        <v>1</v>
      </c>
    </row>
    <row r="17" spans="1:11" x14ac:dyDescent="0.25">
      <c r="A17" s="1" t="s">
        <v>11</v>
      </c>
      <c r="B17" s="1" t="s">
        <v>18</v>
      </c>
      <c r="C17" s="52" t="s">
        <v>225</v>
      </c>
      <c r="D17" s="45" t="s">
        <v>182</v>
      </c>
      <c r="E17" s="1" t="s">
        <v>13</v>
      </c>
      <c r="F17" s="1" t="s">
        <v>22</v>
      </c>
      <c r="G17" s="1" t="s">
        <v>23</v>
      </c>
      <c r="H17" s="24" t="s">
        <v>169</v>
      </c>
      <c r="I17" s="1" t="s">
        <v>167</v>
      </c>
      <c r="J17" s="21" t="s">
        <v>211</v>
      </c>
      <c r="K17" s="28">
        <v>1</v>
      </c>
    </row>
    <row r="18" spans="1:11" x14ac:dyDescent="0.25">
      <c r="A18" s="1" t="s">
        <v>11</v>
      </c>
      <c r="B18" s="1" t="s">
        <v>18</v>
      </c>
      <c r="C18" s="52" t="s">
        <v>225</v>
      </c>
      <c r="D18" s="45" t="s">
        <v>182</v>
      </c>
      <c r="E18" s="1" t="s">
        <v>13</v>
      </c>
      <c r="F18" s="1" t="s">
        <v>22</v>
      </c>
      <c r="G18" s="1" t="s">
        <v>23</v>
      </c>
      <c r="H18" s="24" t="s">
        <v>151</v>
      </c>
      <c r="I18" s="1" t="s">
        <v>143</v>
      </c>
      <c r="J18" s="21" t="s">
        <v>211</v>
      </c>
      <c r="K18" s="28">
        <v>1</v>
      </c>
    </row>
    <row r="19" spans="1:11" x14ac:dyDescent="0.25">
      <c r="A19" s="1" t="s">
        <v>11</v>
      </c>
      <c r="B19" s="1" t="s">
        <v>18</v>
      </c>
      <c r="C19" s="52" t="s">
        <v>225</v>
      </c>
      <c r="D19" s="45" t="s">
        <v>182</v>
      </c>
      <c r="E19" s="1" t="s">
        <v>13</v>
      </c>
      <c r="F19" s="1" t="s">
        <v>22</v>
      </c>
      <c r="G19" s="1" t="s">
        <v>23</v>
      </c>
      <c r="H19" s="24" t="s">
        <v>145</v>
      </c>
      <c r="I19" s="1" t="s">
        <v>144</v>
      </c>
      <c r="J19" s="21" t="s">
        <v>211</v>
      </c>
      <c r="K19" s="28">
        <v>1</v>
      </c>
    </row>
    <row r="20" spans="1:11" x14ac:dyDescent="0.25">
      <c r="A20" s="1" t="s">
        <v>11</v>
      </c>
      <c r="B20" s="1" t="s">
        <v>18</v>
      </c>
      <c r="C20" s="52" t="s">
        <v>225</v>
      </c>
      <c r="D20" s="45" t="s">
        <v>182</v>
      </c>
      <c r="E20" s="1" t="s">
        <v>13</v>
      </c>
      <c r="F20" s="1" t="s">
        <v>22</v>
      </c>
      <c r="G20" s="1" t="s">
        <v>23</v>
      </c>
      <c r="H20" s="24" t="s">
        <v>166</v>
      </c>
      <c r="I20" s="1" t="s">
        <v>221</v>
      </c>
      <c r="J20" s="21" t="s">
        <v>211</v>
      </c>
      <c r="K20" s="28">
        <v>1</v>
      </c>
    </row>
    <row r="21" spans="1:11" s="4" customFormat="1" x14ac:dyDescent="0.25">
      <c r="A21" s="1" t="s">
        <v>11</v>
      </c>
      <c r="B21" s="1" t="s">
        <v>18</v>
      </c>
      <c r="C21" s="52" t="s">
        <v>226</v>
      </c>
      <c r="D21" s="44" t="s">
        <v>183</v>
      </c>
      <c r="E21" s="1" t="s">
        <v>13</v>
      </c>
      <c r="F21" s="1" t="s">
        <v>37</v>
      </c>
      <c r="G21" s="1" t="s">
        <v>38</v>
      </c>
      <c r="H21" s="24" t="s">
        <v>149</v>
      </c>
      <c r="I21" s="1" t="s">
        <v>142</v>
      </c>
      <c r="J21" s="21" t="s">
        <v>214</v>
      </c>
      <c r="K21" s="27">
        <v>-1</v>
      </c>
    </row>
    <row r="22" spans="1:11" s="4" customFormat="1" x14ac:dyDescent="0.25">
      <c r="A22" s="1" t="s">
        <v>11</v>
      </c>
      <c r="B22" s="1" t="s">
        <v>18</v>
      </c>
      <c r="C22" s="52" t="s">
        <v>226</v>
      </c>
      <c r="D22" s="44" t="s">
        <v>183</v>
      </c>
      <c r="E22" s="1" t="s">
        <v>13</v>
      </c>
      <c r="F22" s="1" t="s">
        <v>37</v>
      </c>
      <c r="G22" s="1" t="s">
        <v>38</v>
      </c>
      <c r="H22" s="24" t="s">
        <v>150</v>
      </c>
      <c r="I22" s="1" t="s">
        <v>207</v>
      </c>
      <c r="J22" s="21" t="s">
        <v>211</v>
      </c>
      <c r="K22" s="26">
        <v>2</v>
      </c>
    </row>
    <row r="23" spans="1:11" s="4" customFormat="1" x14ac:dyDescent="0.25">
      <c r="A23" s="1" t="s">
        <v>11</v>
      </c>
      <c r="B23" s="1" t="s">
        <v>18</v>
      </c>
      <c r="C23" s="52" t="s">
        <v>226</v>
      </c>
      <c r="D23" s="44" t="s">
        <v>183</v>
      </c>
      <c r="E23" s="1" t="s">
        <v>13</v>
      </c>
      <c r="F23" s="1" t="s">
        <v>37</v>
      </c>
      <c r="G23" s="1" t="s">
        <v>38</v>
      </c>
      <c r="H23" s="24" t="s">
        <v>169</v>
      </c>
      <c r="I23" s="1" t="s">
        <v>167</v>
      </c>
      <c r="J23" s="21" t="s">
        <v>208</v>
      </c>
      <c r="K23" s="27">
        <v>-1</v>
      </c>
    </row>
    <row r="24" spans="1:11" s="4" customFormat="1" x14ac:dyDescent="0.25">
      <c r="A24" s="1" t="s">
        <v>11</v>
      </c>
      <c r="B24" s="1" t="s">
        <v>18</v>
      </c>
      <c r="C24" s="52" t="s">
        <v>226</v>
      </c>
      <c r="D24" s="44" t="s">
        <v>183</v>
      </c>
      <c r="E24" s="1" t="s">
        <v>13</v>
      </c>
      <c r="F24" s="1" t="s">
        <v>37</v>
      </c>
      <c r="G24" s="1" t="s">
        <v>38</v>
      </c>
      <c r="H24" s="24" t="s">
        <v>151</v>
      </c>
      <c r="I24" s="1" t="s">
        <v>143</v>
      </c>
      <c r="J24" s="21" t="s">
        <v>216</v>
      </c>
      <c r="K24" s="27">
        <v>-1</v>
      </c>
    </row>
    <row r="25" spans="1:11" x14ac:dyDescent="0.25">
      <c r="A25" s="1" t="s">
        <v>11</v>
      </c>
      <c r="B25" s="1" t="s">
        <v>18</v>
      </c>
      <c r="C25" s="52" t="s">
        <v>226</v>
      </c>
      <c r="D25" s="44" t="s">
        <v>183</v>
      </c>
      <c r="E25" s="1" t="s">
        <v>13</v>
      </c>
      <c r="F25" s="1" t="s">
        <v>37</v>
      </c>
      <c r="G25" s="1" t="s">
        <v>38</v>
      </c>
      <c r="H25" s="24" t="s">
        <v>145</v>
      </c>
      <c r="I25" s="1" t="s">
        <v>144</v>
      </c>
      <c r="J25" s="21" t="s">
        <v>211</v>
      </c>
      <c r="K25" s="26">
        <v>2</v>
      </c>
    </row>
    <row r="26" spans="1:11" x14ac:dyDescent="0.25">
      <c r="A26" s="1" t="s">
        <v>11</v>
      </c>
      <c r="B26" s="1" t="s">
        <v>18</v>
      </c>
      <c r="C26" s="52" t="s">
        <v>226</v>
      </c>
      <c r="D26" s="44" t="s">
        <v>183</v>
      </c>
      <c r="E26" s="1" t="s">
        <v>13</v>
      </c>
      <c r="F26" s="1" t="s">
        <v>37</v>
      </c>
      <c r="G26" s="1" t="s">
        <v>38</v>
      </c>
      <c r="H26" s="24" t="s">
        <v>166</v>
      </c>
      <c r="I26" s="1" t="s">
        <v>221</v>
      </c>
      <c r="J26" s="21" t="s">
        <v>211</v>
      </c>
      <c r="K26" s="26">
        <v>2</v>
      </c>
    </row>
    <row r="27" spans="1:11" x14ac:dyDescent="0.25">
      <c r="A27" s="1" t="s">
        <v>11</v>
      </c>
      <c r="B27" s="1" t="s">
        <v>18</v>
      </c>
      <c r="C27" s="52" t="s">
        <v>227</v>
      </c>
      <c r="D27" s="45" t="s">
        <v>182</v>
      </c>
      <c r="E27" s="1" t="s">
        <v>13</v>
      </c>
      <c r="F27" s="1" t="s">
        <v>37</v>
      </c>
      <c r="G27" s="1" t="s">
        <v>38</v>
      </c>
      <c r="H27" s="24" t="s">
        <v>149</v>
      </c>
      <c r="I27" s="1" t="s">
        <v>142</v>
      </c>
      <c r="J27" s="1" t="s">
        <v>211</v>
      </c>
      <c r="K27" s="28">
        <v>1</v>
      </c>
    </row>
    <row r="28" spans="1:11" x14ac:dyDescent="0.25">
      <c r="A28" s="1" t="s">
        <v>11</v>
      </c>
      <c r="B28" s="1" t="s">
        <v>18</v>
      </c>
      <c r="C28" s="52" t="s">
        <v>227</v>
      </c>
      <c r="D28" s="45" t="s">
        <v>182</v>
      </c>
      <c r="E28" s="1" t="s">
        <v>13</v>
      </c>
      <c r="F28" s="1" t="s">
        <v>37</v>
      </c>
      <c r="G28" s="1" t="s">
        <v>38</v>
      </c>
      <c r="H28" s="24" t="s">
        <v>150</v>
      </c>
      <c r="I28" s="1" t="s">
        <v>207</v>
      </c>
      <c r="J28" s="21" t="s">
        <v>211</v>
      </c>
      <c r="K28" s="28">
        <v>1</v>
      </c>
    </row>
    <row r="29" spans="1:11" x14ac:dyDescent="0.25">
      <c r="A29" s="1" t="s">
        <v>11</v>
      </c>
      <c r="B29" s="1" t="s">
        <v>18</v>
      </c>
      <c r="C29" s="52" t="s">
        <v>227</v>
      </c>
      <c r="D29" s="45" t="s">
        <v>182</v>
      </c>
      <c r="E29" s="1" t="s">
        <v>13</v>
      </c>
      <c r="F29" s="1" t="s">
        <v>37</v>
      </c>
      <c r="G29" s="1" t="s">
        <v>38</v>
      </c>
      <c r="H29" s="24" t="s">
        <v>151</v>
      </c>
      <c r="I29" s="1" t="s">
        <v>143</v>
      </c>
      <c r="J29" s="21" t="s">
        <v>211</v>
      </c>
      <c r="K29" s="28">
        <v>1</v>
      </c>
    </row>
    <row r="30" spans="1:11" x14ac:dyDescent="0.25">
      <c r="A30" s="1" t="s">
        <v>11</v>
      </c>
      <c r="B30" s="1" t="s">
        <v>18</v>
      </c>
      <c r="C30" s="52" t="s">
        <v>227</v>
      </c>
      <c r="D30" s="45" t="s">
        <v>182</v>
      </c>
      <c r="E30" s="1" t="s">
        <v>13</v>
      </c>
      <c r="F30" s="1" t="s">
        <v>37</v>
      </c>
      <c r="G30" s="1" t="s">
        <v>38</v>
      </c>
      <c r="H30" s="24" t="s">
        <v>145</v>
      </c>
      <c r="I30" s="1" t="s">
        <v>144</v>
      </c>
      <c r="J30" s="21" t="s">
        <v>211</v>
      </c>
      <c r="K30" s="28">
        <v>1</v>
      </c>
    </row>
    <row r="31" spans="1:11" x14ac:dyDescent="0.25">
      <c r="A31" s="1" t="s">
        <v>11</v>
      </c>
      <c r="B31" s="1" t="s">
        <v>18</v>
      </c>
      <c r="C31" s="52" t="s">
        <v>228</v>
      </c>
      <c r="D31" s="46" t="s">
        <v>181</v>
      </c>
      <c r="E31" s="1" t="s">
        <v>13</v>
      </c>
      <c r="F31" s="1" t="s">
        <v>37</v>
      </c>
      <c r="G31" s="1" t="s">
        <v>38</v>
      </c>
      <c r="H31" s="24" t="s">
        <v>149</v>
      </c>
      <c r="I31" s="1" t="s">
        <v>142</v>
      </c>
      <c r="J31" s="21" t="s">
        <v>211</v>
      </c>
      <c r="K31" s="28">
        <v>1</v>
      </c>
    </row>
    <row r="32" spans="1:11" x14ac:dyDescent="0.25">
      <c r="A32" s="1" t="s">
        <v>11</v>
      </c>
      <c r="B32" s="1" t="s">
        <v>18</v>
      </c>
      <c r="C32" s="52" t="s">
        <v>228</v>
      </c>
      <c r="D32" s="46" t="s">
        <v>181</v>
      </c>
      <c r="E32" s="1" t="s">
        <v>13</v>
      </c>
      <c r="F32" s="1" t="s">
        <v>37</v>
      </c>
      <c r="G32" s="1" t="s">
        <v>38</v>
      </c>
      <c r="H32" s="24" t="s">
        <v>150</v>
      </c>
      <c r="I32" s="1" t="s">
        <v>207</v>
      </c>
      <c r="J32" s="1" t="s">
        <v>211</v>
      </c>
      <c r="K32" s="26">
        <v>2</v>
      </c>
    </row>
    <row r="33" spans="1:11" x14ac:dyDescent="0.25">
      <c r="A33" s="1" t="s">
        <v>11</v>
      </c>
      <c r="B33" s="1" t="s">
        <v>18</v>
      </c>
      <c r="C33" s="52" t="s">
        <v>228</v>
      </c>
      <c r="D33" s="46" t="s">
        <v>181</v>
      </c>
      <c r="E33" s="1" t="s">
        <v>13</v>
      </c>
      <c r="F33" s="1" t="s">
        <v>37</v>
      </c>
      <c r="G33" s="1" t="s">
        <v>38</v>
      </c>
      <c r="H33" s="24" t="s">
        <v>152</v>
      </c>
      <c r="I33" s="1" t="s">
        <v>196</v>
      </c>
      <c r="J33" s="21" t="s">
        <v>211</v>
      </c>
      <c r="K33" s="26">
        <v>2</v>
      </c>
    </row>
    <row r="34" spans="1:11" x14ac:dyDescent="0.25">
      <c r="A34" s="1" t="s">
        <v>11</v>
      </c>
      <c r="B34" s="1" t="s">
        <v>18</v>
      </c>
      <c r="C34" s="52" t="s">
        <v>228</v>
      </c>
      <c r="D34" s="46" t="s">
        <v>181</v>
      </c>
      <c r="E34" s="1" t="s">
        <v>13</v>
      </c>
      <c r="F34" s="1" t="s">
        <v>37</v>
      </c>
      <c r="G34" s="1" t="s">
        <v>38</v>
      </c>
      <c r="H34" s="24" t="s">
        <v>169</v>
      </c>
      <c r="I34" s="1" t="s">
        <v>167</v>
      </c>
      <c r="J34" s="21" t="s">
        <v>211</v>
      </c>
      <c r="K34" s="26">
        <v>2</v>
      </c>
    </row>
    <row r="35" spans="1:11" x14ac:dyDescent="0.25">
      <c r="A35" s="1" t="s">
        <v>11</v>
      </c>
      <c r="B35" s="1" t="s">
        <v>18</v>
      </c>
      <c r="C35" s="52" t="s">
        <v>228</v>
      </c>
      <c r="D35" s="46" t="s">
        <v>181</v>
      </c>
      <c r="E35" s="1" t="s">
        <v>13</v>
      </c>
      <c r="F35" s="1" t="s">
        <v>37</v>
      </c>
      <c r="G35" s="1" t="s">
        <v>38</v>
      </c>
      <c r="H35" s="24" t="s">
        <v>151</v>
      </c>
      <c r="I35" s="1" t="s">
        <v>143</v>
      </c>
      <c r="J35" s="21" t="s">
        <v>211</v>
      </c>
      <c r="K35" s="26">
        <v>2</v>
      </c>
    </row>
    <row r="36" spans="1:11" x14ac:dyDescent="0.25">
      <c r="A36" s="1" t="s">
        <v>11</v>
      </c>
      <c r="B36" s="1" t="s">
        <v>18</v>
      </c>
      <c r="C36" s="52" t="s">
        <v>228</v>
      </c>
      <c r="D36" s="46" t="s">
        <v>181</v>
      </c>
      <c r="E36" s="1" t="s">
        <v>13</v>
      </c>
      <c r="F36" s="1" t="s">
        <v>37</v>
      </c>
      <c r="G36" s="1" t="s">
        <v>38</v>
      </c>
      <c r="H36" s="24" t="s">
        <v>145</v>
      </c>
      <c r="I36" s="1" t="s">
        <v>144</v>
      </c>
      <c r="J36" s="21" t="s">
        <v>211</v>
      </c>
      <c r="K36" s="28">
        <v>1</v>
      </c>
    </row>
    <row r="37" spans="1:11" x14ac:dyDescent="0.25">
      <c r="A37" s="1" t="s">
        <v>11</v>
      </c>
      <c r="B37" s="1" t="s">
        <v>18</v>
      </c>
      <c r="C37" s="52" t="s">
        <v>229</v>
      </c>
      <c r="D37" s="46" t="s">
        <v>184</v>
      </c>
      <c r="E37" s="1" t="s">
        <v>13</v>
      </c>
      <c r="F37" s="1" t="s">
        <v>37</v>
      </c>
      <c r="G37" s="1" t="s">
        <v>38</v>
      </c>
      <c r="H37" s="24" t="s">
        <v>149</v>
      </c>
      <c r="I37" s="1" t="s">
        <v>142</v>
      </c>
      <c r="J37" s="1" t="s">
        <v>211</v>
      </c>
      <c r="K37" s="28">
        <v>1</v>
      </c>
    </row>
    <row r="38" spans="1:11" x14ac:dyDescent="0.25">
      <c r="A38" s="1" t="s">
        <v>11</v>
      </c>
      <c r="B38" s="1" t="s">
        <v>18</v>
      </c>
      <c r="C38" s="52" t="s">
        <v>229</v>
      </c>
      <c r="D38" s="46" t="s">
        <v>184</v>
      </c>
      <c r="E38" s="1" t="s">
        <v>13</v>
      </c>
      <c r="F38" s="1" t="s">
        <v>37</v>
      </c>
      <c r="G38" s="1" t="s">
        <v>38</v>
      </c>
      <c r="H38" s="24" t="s">
        <v>150</v>
      </c>
      <c r="I38" s="1" t="s">
        <v>207</v>
      </c>
      <c r="J38" s="21" t="s">
        <v>211</v>
      </c>
      <c r="K38" s="26">
        <v>2</v>
      </c>
    </row>
    <row r="39" spans="1:11" x14ac:dyDescent="0.25">
      <c r="A39" s="1" t="s">
        <v>11</v>
      </c>
      <c r="B39" s="1" t="s">
        <v>18</v>
      </c>
      <c r="C39" s="52" t="s">
        <v>229</v>
      </c>
      <c r="D39" s="46" t="s">
        <v>184</v>
      </c>
      <c r="E39" s="1" t="s">
        <v>13</v>
      </c>
      <c r="F39" s="1" t="s">
        <v>37</v>
      </c>
      <c r="G39" s="1" t="s">
        <v>38</v>
      </c>
      <c r="H39" s="24" t="s">
        <v>169</v>
      </c>
      <c r="I39" s="1" t="s">
        <v>167</v>
      </c>
      <c r="J39" s="21" t="s">
        <v>211</v>
      </c>
      <c r="K39" s="26">
        <v>2</v>
      </c>
    </row>
    <row r="40" spans="1:11" x14ac:dyDescent="0.25">
      <c r="A40" s="1" t="s">
        <v>11</v>
      </c>
      <c r="B40" s="1" t="s">
        <v>18</v>
      </c>
      <c r="C40" s="52" t="s">
        <v>229</v>
      </c>
      <c r="D40" s="46" t="s">
        <v>184</v>
      </c>
      <c r="E40" s="1" t="s">
        <v>13</v>
      </c>
      <c r="F40" s="1" t="s">
        <v>37</v>
      </c>
      <c r="G40" s="1" t="s">
        <v>38</v>
      </c>
      <c r="H40" s="24" t="s">
        <v>151</v>
      </c>
      <c r="I40" s="1" t="s">
        <v>143</v>
      </c>
      <c r="J40" s="21" t="s">
        <v>211</v>
      </c>
      <c r="K40" s="26">
        <v>2</v>
      </c>
    </row>
    <row r="41" spans="1:11" x14ac:dyDescent="0.25">
      <c r="A41" s="1" t="s">
        <v>11</v>
      </c>
      <c r="B41" s="1" t="s">
        <v>18</v>
      </c>
      <c r="C41" s="52" t="s">
        <v>229</v>
      </c>
      <c r="D41" s="46" t="s">
        <v>184</v>
      </c>
      <c r="E41" s="1" t="s">
        <v>13</v>
      </c>
      <c r="F41" s="1" t="s">
        <v>37</v>
      </c>
      <c r="G41" s="1" t="s">
        <v>38</v>
      </c>
      <c r="H41" s="24" t="s">
        <v>145</v>
      </c>
      <c r="I41" s="1" t="s">
        <v>144</v>
      </c>
      <c r="J41" s="1" t="s">
        <v>211</v>
      </c>
      <c r="K41" s="28">
        <v>1</v>
      </c>
    </row>
    <row r="42" spans="1:11" x14ac:dyDescent="0.25">
      <c r="A42" s="1" t="s">
        <v>11</v>
      </c>
      <c r="B42" s="1" t="s">
        <v>18</v>
      </c>
      <c r="C42" s="52" t="s">
        <v>229</v>
      </c>
      <c r="D42" s="46" t="s">
        <v>184</v>
      </c>
      <c r="E42" s="1" t="s">
        <v>13</v>
      </c>
      <c r="F42" s="1" t="s">
        <v>37</v>
      </c>
      <c r="G42" s="1" t="s">
        <v>38</v>
      </c>
      <c r="H42" s="24" t="s">
        <v>166</v>
      </c>
      <c r="I42" s="1" t="s">
        <v>221</v>
      </c>
      <c r="J42" s="1" t="s">
        <v>211</v>
      </c>
      <c r="K42" s="28">
        <v>1</v>
      </c>
    </row>
    <row r="43" spans="1:11" x14ac:dyDescent="0.25">
      <c r="A43" s="1" t="s">
        <v>11</v>
      </c>
      <c r="B43" s="1" t="s">
        <v>18</v>
      </c>
      <c r="C43" s="53" t="s">
        <v>230</v>
      </c>
      <c r="D43" s="44" t="s">
        <v>183</v>
      </c>
      <c r="E43" s="1" t="s">
        <v>13</v>
      </c>
      <c r="F43" s="1" t="s">
        <v>37</v>
      </c>
      <c r="G43" s="1" t="s">
        <v>38</v>
      </c>
      <c r="H43" s="24" t="s">
        <v>149</v>
      </c>
      <c r="I43" s="1" t="s">
        <v>142</v>
      </c>
      <c r="J43" s="21" t="s">
        <v>214</v>
      </c>
      <c r="K43" s="27">
        <v>-1</v>
      </c>
    </row>
    <row r="44" spans="1:11" x14ac:dyDescent="0.25">
      <c r="A44" s="1" t="s">
        <v>11</v>
      </c>
      <c r="B44" s="1" t="s">
        <v>18</v>
      </c>
      <c r="C44" s="53" t="s">
        <v>230</v>
      </c>
      <c r="D44" s="44" t="s">
        <v>183</v>
      </c>
      <c r="E44" s="1" t="s">
        <v>13</v>
      </c>
      <c r="F44" s="1" t="s">
        <v>37</v>
      </c>
      <c r="G44" s="1" t="s">
        <v>38</v>
      </c>
      <c r="H44" s="24" t="s">
        <v>150</v>
      </c>
      <c r="I44" s="1" t="s">
        <v>207</v>
      </c>
      <c r="J44" s="1" t="s">
        <v>211</v>
      </c>
      <c r="K44" s="26">
        <v>2</v>
      </c>
    </row>
    <row r="45" spans="1:11" x14ac:dyDescent="0.25">
      <c r="A45" s="1" t="s">
        <v>11</v>
      </c>
      <c r="B45" s="1" t="s">
        <v>18</v>
      </c>
      <c r="C45" s="53" t="s">
        <v>230</v>
      </c>
      <c r="D45" s="44" t="s">
        <v>183</v>
      </c>
      <c r="E45" s="1" t="s">
        <v>13</v>
      </c>
      <c r="F45" s="1" t="s">
        <v>37</v>
      </c>
      <c r="G45" s="1" t="s">
        <v>38</v>
      </c>
      <c r="H45" s="24" t="s">
        <v>169</v>
      </c>
      <c r="I45" s="1" t="s">
        <v>167</v>
      </c>
      <c r="J45" s="21" t="s">
        <v>208</v>
      </c>
      <c r="K45" s="27">
        <v>-1</v>
      </c>
    </row>
    <row r="46" spans="1:11" x14ac:dyDescent="0.25">
      <c r="A46" s="1" t="s">
        <v>11</v>
      </c>
      <c r="B46" s="1" t="s">
        <v>18</v>
      </c>
      <c r="C46" s="53" t="s">
        <v>230</v>
      </c>
      <c r="D46" s="44" t="s">
        <v>183</v>
      </c>
      <c r="E46" s="1" t="s">
        <v>13</v>
      </c>
      <c r="F46" s="1" t="s">
        <v>37</v>
      </c>
      <c r="G46" s="1" t="s">
        <v>38</v>
      </c>
      <c r="H46" s="24" t="s">
        <v>151</v>
      </c>
      <c r="I46" s="1" t="s">
        <v>143</v>
      </c>
      <c r="J46" s="21" t="s">
        <v>216</v>
      </c>
      <c r="K46" s="27">
        <v>-1</v>
      </c>
    </row>
    <row r="47" spans="1:11" x14ac:dyDescent="0.25">
      <c r="A47" s="1" t="s">
        <v>11</v>
      </c>
      <c r="B47" s="1" t="s">
        <v>18</v>
      </c>
      <c r="C47" s="53" t="s">
        <v>230</v>
      </c>
      <c r="D47" s="44" t="s">
        <v>183</v>
      </c>
      <c r="E47" s="1" t="s">
        <v>13</v>
      </c>
      <c r="F47" s="1" t="s">
        <v>37</v>
      </c>
      <c r="G47" s="1" t="s">
        <v>38</v>
      </c>
      <c r="H47" s="24" t="s">
        <v>145</v>
      </c>
      <c r="I47" s="1" t="s">
        <v>144</v>
      </c>
      <c r="J47" s="1" t="s">
        <v>211</v>
      </c>
      <c r="K47" s="26">
        <v>2</v>
      </c>
    </row>
    <row r="48" spans="1:11" x14ac:dyDescent="0.25">
      <c r="A48" s="1" t="s">
        <v>11</v>
      </c>
      <c r="B48" s="1" t="s">
        <v>18</v>
      </c>
      <c r="C48" s="53" t="s">
        <v>230</v>
      </c>
      <c r="D48" s="44" t="s">
        <v>183</v>
      </c>
      <c r="E48" s="1" t="s">
        <v>13</v>
      </c>
      <c r="F48" s="1" t="s">
        <v>37</v>
      </c>
      <c r="G48" s="1" t="s">
        <v>38</v>
      </c>
      <c r="H48" s="24" t="s">
        <v>166</v>
      </c>
      <c r="I48" s="1" t="s">
        <v>221</v>
      </c>
      <c r="J48" s="21" t="s">
        <v>211</v>
      </c>
      <c r="K48" s="26">
        <v>2</v>
      </c>
    </row>
    <row r="49" spans="1:11" x14ac:dyDescent="0.25">
      <c r="A49" s="1" t="s">
        <v>11</v>
      </c>
      <c r="B49" s="1" t="s">
        <v>18</v>
      </c>
      <c r="C49" s="53" t="s">
        <v>231</v>
      </c>
      <c r="D49" s="46" t="s">
        <v>184</v>
      </c>
      <c r="E49" s="1" t="s">
        <v>13</v>
      </c>
      <c r="F49" s="1" t="s">
        <v>37</v>
      </c>
      <c r="G49" s="1" t="s">
        <v>38</v>
      </c>
      <c r="H49" s="24" t="s">
        <v>149</v>
      </c>
      <c r="I49" s="1" t="s">
        <v>142</v>
      </c>
      <c r="J49" s="21" t="s">
        <v>211</v>
      </c>
      <c r="K49" s="28">
        <v>1</v>
      </c>
    </row>
    <row r="50" spans="1:11" x14ac:dyDescent="0.25">
      <c r="A50" s="1" t="s">
        <v>11</v>
      </c>
      <c r="B50" s="1" t="s">
        <v>18</v>
      </c>
      <c r="C50" s="53" t="s">
        <v>231</v>
      </c>
      <c r="D50" s="46" t="s">
        <v>184</v>
      </c>
      <c r="E50" s="1" t="s">
        <v>13</v>
      </c>
      <c r="F50" s="1" t="s">
        <v>37</v>
      </c>
      <c r="G50" s="1" t="s">
        <v>38</v>
      </c>
      <c r="H50" s="24" t="s">
        <v>150</v>
      </c>
      <c r="I50" s="1" t="s">
        <v>207</v>
      </c>
      <c r="J50" s="21" t="s">
        <v>211</v>
      </c>
      <c r="K50" s="28">
        <v>1</v>
      </c>
    </row>
    <row r="51" spans="1:11" x14ac:dyDescent="0.25">
      <c r="A51" s="1" t="s">
        <v>11</v>
      </c>
      <c r="B51" s="1" t="s">
        <v>18</v>
      </c>
      <c r="C51" s="53" t="s">
        <v>231</v>
      </c>
      <c r="D51" s="46" t="s">
        <v>184</v>
      </c>
      <c r="E51" s="1" t="s">
        <v>13</v>
      </c>
      <c r="F51" s="1" t="s">
        <v>37</v>
      </c>
      <c r="G51" s="1" t="s">
        <v>38</v>
      </c>
      <c r="H51" s="24" t="s">
        <v>152</v>
      </c>
      <c r="I51" s="1" t="s">
        <v>196</v>
      </c>
      <c r="J51" s="21"/>
      <c r="K51" s="26">
        <v>2</v>
      </c>
    </row>
    <row r="52" spans="1:11" x14ac:dyDescent="0.25">
      <c r="A52" s="1" t="s">
        <v>11</v>
      </c>
      <c r="B52" s="1" t="s">
        <v>18</v>
      </c>
      <c r="C52" s="53" t="s">
        <v>231</v>
      </c>
      <c r="D52" s="46" t="s">
        <v>184</v>
      </c>
      <c r="E52" s="1" t="s">
        <v>13</v>
      </c>
      <c r="F52" s="1" t="s">
        <v>37</v>
      </c>
      <c r="G52" s="1" t="s">
        <v>38</v>
      </c>
      <c r="H52" s="24" t="s">
        <v>169</v>
      </c>
      <c r="I52" s="1" t="s">
        <v>167</v>
      </c>
      <c r="J52" s="1" t="s">
        <v>211</v>
      </c>
      <c r="K52" s="26">
        <v>2</v>
      </c>
    </row>
    <row r="53" spans="1:11" x14ac:dyDescent="0.25">
      <c r="A53" s="1" t="s">
        <v>11</v>
      </c>
      <c r="B53" s="1" t="s">
        <v>18</v>
      </c>
      <c r="C53" s="53" t="s">
        <v>231</v>
      </c>
      <c r="D53" s="46" t="s">
        <v>184</v>
      </c>
      <c r="E53" s="1" t="s">
        <v>13</v>
      </c>
      <c r="F53" s="1" t="s">
        <v>37</v>
      </c>
      <c r="G53" s="1" t="s">
        <v>38</v>
      </c>
      <c r="H53" s="24" t="s">
        <v>151</v>
      </c>
      <c r="I53" s="1" t="s">
        <v>143</v>
      </c>
      <c r="J53" s="1" t="s">
        <v>211</v>
      </c>
      <c r="K53" s="26">
        <v>2</v>
      </c>
    </row>
    <row r="54" spans="1:11" x14ac:dyDescent="0.25">
      <c r="A54" s="1" t="s">
        <v>11</v>
      </c>
      <c r="B54" s="1" t="s">
        <v>18</v>
      </c>
      <c r="C54" s="53" t="s">
        <v>231</v>
      </c>
      <c r="D54" s="46" t="s">
        <v>184</v>
      </c>
      <c r="E54" s="1" t="s">
        <v>13</v>
      </c>
      <c r="F54" s="1" t="s">
        <v>37</v>
      </c>
      <c r="G54" s="1" t="s">
        <v>38</v>
      </c>
      <c r="H54" s="24" t="s">
        <v>145</v>
      </c>
      <c r="I54" s="1" t="s">
        <v>144</v>
      </c>
      <c r="J54" s="21" t="s">
        <v>211</v>
      </c>
      <c r="K54" s="28">
        <v>1</v>
      </c>
    </row>
    <row r="55" spans="1:11" x14ac:dyDescent="0.25">
      <c r="A55" s="1" t="s">
        <v>11</v>
      </c>
      <c r="B55" s="1" t="s">
        <v>18</v>
      </c>
      <c r="C55" s="53" t="s">
        <v>231</v>
      </c>
      <c r="D55" s="46" t="s">
        <v>184</v>
      </c>
      <c r="E55" s="1" t="s">
        <v>13</v>
      </c>
      <c r="F55" s="1" t="s">
        <v>37</v>
      </c>
      <c r="G55" s="1" t="s">
        <v>38</v>
      </c>
      <c r="H55" s="24" t="s">
        <v>166</v>
      </c>
      <c r="I55" s="1" t="s">
        <v>221</v>
      </c>
      <c r="J55" s="21" t="s">
        <v>211</v>
      </c>
      <c r="K55" s="28">
        <v>1</v>
      </c>
    </row>
    <row r="56" spans="1:11" x14ac:dyDescent="0.25">
      <c r="A56" s="1" t="s">
        <v>11</v>
      </c>
      <c r="B56" s="1" t="s">
        <v>18</v>
      </c>
      <c r="C56" s="53" t="s">
        <v>232</v>
      </c>
      <c r="D56" s="44" t="s">
        <v>183</v>
      </c>
      <c r="E56" s="1" t="s">
        <v>13</v>
      </c>
      <c r="F56" s="1" t="s">
        <v>37</v>
      </c>
      <c r="G56" s="1" t="s">
        <v>38</v>
      </c>
      <c r="H56" s="24" t="s">
        <v>149</v>
      </c>
      <c r="I56" s="1" t="s">
        <v>142</v>
      </c>
      <c r="J56" s="21" t="s">
        <v>214</v>
      </c>
      <c r="K56" s="27">
        <v>-1</v>
      </c>
    </row>
    <row r="57" spans="1:11" x14ac:dyDescent="0.25">
      <c r="A57" s="1" t="s">
        <v>11</v>
      </c>
      <c r="B57" s="1" t="s">
        <v>18</v>
      </c>
      <c r="C57" s="53" t="s">
        <v>232</v>
      </c>
      <c r="D57" s="44" t="s">
        <v>183</v>
      </c>
      <c r="E57" s="1" t="s">
        <v>13</v>
      </c>
      <c r="F57" s="1" t="s">
        <v>37</v>
      </c>
      <c r="G57" s="1" t="s">
        <v>38</v>
      </c>
      <c r="H57" s="24" t="s">
        <v>150</v>
      </c>
      <c r="I57" s="1" t="s">
        <v>207</v>
      </c>
      <c r="J57" s="21" t="s">
        <v>211</v>
      </c>
      <c r="K57" s="26">
        <v>2</v>
      </c>
    </row>
    <row r="58" spans="1:11" x14ac:dyDescent="0.25">
      <c r="A58" s="1" t="s">
        <v>11</v>
      </c>
      <c r="B58" s="1" t="s">
        <v>18</v>
      </c>
      <c r="C58" s="53" t="s">
        <v>232</v>
      </c>
      <c r="D58" s="44" t="s">
        <v>183</v>
      </c>
      <c r="E58" s="1" t="s">
        <v>13</v>
      </c>
      <c r="F58" s="1" t="s">
        <v>37</v>
      </c>
      <c r="G58" s="1" t="s">
        <v>38</v>
      </c>
      <c r="H58" s="24" t="s">
        <v>169</v>
      </c>
      <c r="I58" s="1" t="s">
        <v>167</v>
      </c>
      <c r="J58" s="21" t="s">
        <v>208</v>
      </c>
      <c r="K58" s="27">
        <v>-1</v>
      </c>
    </row>
    <row r="59" spans="1:11" x14ac:dyDescent="0.25">
      <c r="A59" s="1" t="s">
        <v>11</v>
      </c>
      <c r="B59" s="1" t="s">
        <v>18</v>
      </c>
      <c r="C59" s="53" t="s">
        <v>232</v>
      </c>
      <c r="D59" s="44" t="s">
        <v>183</v>
      </c>
      <c r="E59" s="1" t="s">
        <v>13</v>
      </c>
      <c r="F59" s="1" t="s">
        <v>37</v>
      </c>
      <c r="G59" s="1" t="s">
        <v>38</v>
      </c>
      <c r="H59" s="24" t="s">
        <v>151</v>
      </c>
      <c r="I59" s="1" t="s">
        <v>143</v>
      </c>
      <c r="J59" s="21" t="s">
        <v>216</v>
      </c>
      <c r="K59" s="27">
        <v>-1</v>
      </c>
    </row>
    <row r="60" spans="1:11" x14ac:dyDescent="0.25">
      <c r="A60" s="1" t="s">
        <v>11</v>
      </c>
      <c r="B60" s="1" t="s">
        <v>18</v>
      </c>
      <c r="C60" s="53" t="s">
        <v>232</v>
      </c>
      <c r="D60" s="44" t="s">
        <v>183</v>
      </c>
      <c r="E60" s="1" t="s">
        <v>13</v>
      </c>
      <c r="F60" s="1" t="s">
        <v>37</v>
      </c>
      <c r="G60" s="1" t="s">
        <v>38</v>
      </c>
      <c r="H60" s="24" t="s">
        <v>145</v>
      </c>
      <c r="I60" s="1" t="s">
        <v>144</v>
      </c>
      <c r="J60" s="1" t="s">
        <v>211</v>
      </c>
      <c r="K60" s="26">
        <v>2</v>
      </c>
    </row>
    <row r="61" spans="1:11" x14ac:dyDescent="0.25">
      <c r="A61" s="1" t="s">
        <v>11</v>
      </c>
      <c r="B61" s="1" t="s">
        <v>18</v>
      </c>
      <c r="C61" s="53" t="s">
        <v>232</v>
      </c>
      <c r="D61" s="44" t="s">
        <v>183</v>
      </c>
      <c r="E61" s="1" t="s">
        <v>13</v>
      </c>
      <c r="F61" s="1" t="s">
        <v>37</v>
      </c>
      <c r="G61" s="1" t="s">
        <v>38</v>
      </c>
      <c r="H61" s="24" t="s">
        <v>166</v>
      </c>
      <c r="I61" s="1" t="s">
        <v>221</v>
      </c>
      <c r="J61" s="21" t="s">
        <v>211</v>
      </c>
      <c r="K61" s="26">
        <v>2</v>
      </c>
    </row>
    <row r="62" spans="1:11" x14ac:dyDescent="0.25">
      <c r="A62" s="1" t="s">
        <v>11</v>
      </c>
      <c r="B62" s="1" t="s">
        <v>18</v>
      </c>
      <c r="C62" s="53" t="s">
        <v>233</v>
      </c>
      <c r="D62" s="45" t="s">
        <v>182</v>
      </c>
      <c r="E62" s="1" t="s">
        <v>13</v>
      </c>
      <c r="F62" s="1" t="s">
        <v>37</v>
      </c>
      <c r="G62" s="1" t="s">
        <v>38</v>
      </c>
      <c r="H62" s="24" t="s">
        <v>149</v>
      </c>
      <c r="I62" s="1" t="s">
        <v>142</v>
      </c>
      <c r="J62" s="1" t="s">
        <v>211</v>
      </c>
      <c r="K62" s="28">
        <v>1</v>
      </c>
    </row>
    <row r="63" spans="1:11" x14ac:dyDescent="0.25">
      <c r="A63" s="1" t="s">
        <v>11</v>
      </c>
      <c r="B63" s="1" t="s">
        <v>18</v>
      </c>
      <c r="C63" s="53" t="s">
        <v>233</v>
      </c>
      <c r="D63" s="45" t="s">
        <v>182</v>
      </c>
      <c r="E63" s="1" t="s">
        <v>13</v>
      </c>
      <c r="F63" s="1" t="s">
        <v>37</v>
      </c>
      <c r="G63" s="1" t="s">
        <v>38</v>
      </c>
      <c r="H63" s="24" t="s">
        <v>150</v>
      </c>
      <c r="I63" s="1" t="s">
        <v>207</v>
      </c>
      <c r="J63" s="1" t="s">
        <v>211</v>
      </c>
      <c r="K63" s="28">
        <v>1</v>
      </c>
    </row>
    <row r="64" spans="1:11" x14ac:dyDescent="0.25">
      <c r="A64" s="1" t="s">
        <v>11</v>
      </c>
      <c r="B64" s="1" t="s">
        <v>18</v>
      </c>
      <c r="C64" s="53" t="s">
        <v>233</v>
      </c>
      <c r="D64" s="45" t="s">
        <v>182</v>
      </c>
      <c r="E64" s="1" t="s">
        <v>13</v>
      </c>
      <c r="F64" s="1" t="s">
        <v>37</v>
      </c>
      <c r="G64" s="1" t="s">
        <v>38</v>
      </c>
      <c r="H64" s="24" t="s">
        <v>169</v>
      </c>
      <c r="I64" s="1" t="s">
        <v>167</v>
      </c>
      <c r="J64" s="1" t="s">
        <v>211</v>
      </c>
      <c r="K64" s="28">
        <v>1</v>
      </c>
    </row>
    <row r="65" spans="1:11" x14ac:dyDescent="0.25">
      <c r="A65" s="1" t="s">
        <v>11</v>
      </c>
      <c r="B65" s="1" t="s">
        <v>18</v>
      </c>
      <c r="C65" s="53" t="s">
        <v>233</v>
      </c>
      <c r="D65" s="45" t="s">
        <v>182</v>
      </c>
      <c r="E65" s="1" t="s">
        <v>13</v>
      </c>
      <c r="F65" s="1" t="s">
        <v>37</v>
      </c>
      <c r="G65" s="1" t="s">
        <v>38</v>
      </c>
      <c r="H65" s="24" t="s">
        <v>151</v>
      </c>
      <c r="I65" s="1" t="s">
        <v>143</v>
      </c>
      <c r="J65" s="1" t="s">
        <v>170</v>
      </c>
      <c r="K65" s="28">
        <v>1</v>
      </c>
    </row>
    <row r="66" spans="1:11" x14ac:dyDescent="0.25">
      <c r="A66" s="1" t="s">
        <v>11</v>
      </c>
      <c r="B66" s="1" t="s">
        <v>18</v>
      </c>
      <c r="C66" s="53" t="s">
        <v>233</v>
      </c>
      <c r="D66" s="45" t="s">
        <v>182</v>
      </c>
      <c r="E66" s="1" t="s">
        <v>13</v>
      </c>
      <c r="F66" s="1" t="s">
        <v>37</v>
      </c>
      <c r="G66" s="1" t="s">
        <v>38</v>
      </c>
      <c r="H66" s="24" t="s">
        <v>145</v>
      </c>
      <c r="I66" s="1" t="s">
        <v>144</v>
      </c>
      <c r="J66" s="21" t="s">
        <v>211</v>
      </c>
      <c r="K66" s="28">
        <v>1</v>
      </c>
    </row>
    <row r="67" spans="1:11" x14ac:dyDescent="0.25">
      <c r="A67" s="1" t="s">
        <v>11</v>
      </c>
      <c r="B67" s="1" t="s">
        <v>18</v>
      </c>
      <c r="C67" s="53" t="s">
        <v>233</v>
      </c>
      <c r="D67" s="45" t="s">
        <v>182</v>
      </c>
      <c r="E67" s="1" t="s">
        <v>13</v>
      </c>
      <c r="F67" s="1" t="s">
        <v>37</v>
      </c>
      <c r="G67" s="1" t="s">
        <v>38</v>
      </c>
      <c r="H67" s="24" t="s">
        <v>166</v>
      </c>
      <c r="I67" s="1" t="s">
        <v>221</v>
      </c>
      <c r="J67" s="21" t="s">
        <v>211</v>
      </c>
      <c r="K67" s="28">
        <v>1</v>
      </c>
    </row>
    <row r="68" spans="1:11" x14ac:dyDescent="0.25">
      <c r="A68" s="1" t="s">
        <v>11</v>
      </c>
      <c r="B68" s="1" t="s">
        <v>18</v>
      </c>
      <c r="C68" s="53" t="s">
        <v>234</v>
      </c>
      <c r="D68" s="43" t="s">
        <v>180</v>
      </c>
      <c r="E68" s="1" t="s">
        <v>13</v>
      </c>
      <c r="F68" s="1" t="s">
        <v>37</v>
      </c>
      <c r="G68" s="1" t="s">
        <v>38</v>
      </c>
      <c r="H68" s="24" t="s">
        <v>149</v>
      </c>
      <c r="I68" s="1" t="s">
        <v>142</v>
      </c>
      <c r="J68" s="21" t="s">
        <v>214</v>
      </c>
      <c r="K68" s="27">
        <v>-1</v>
      </c>
    </row>
    <row r="69" spans="1:11" x14ac:dyDescent="0.25">
      <c r="A69" s="1" t="s">
        <v>11</v>
      </c>
      <c r="B69" s="1" t="s">
        <v>18</v>
      </c>
      <c r="C69" s="53" t="s">
        <v>234</v>
      </c>
      <c r="D69" s="43" t="s">
        <v>180</v>
      </c>
      <c r="E69" s="1" t="s">
        <v>13</v>
      </c>
      <c r="F69" s="1" t="s">
        <v>40</v>
      </c>
      <c r="G69" s="1" t="s">
        <v>41</v>
      </c>
      <c r="H69" s="24" t="s">
        <v>168</v>
      </c>
      <c r="I69" s="1" t="s">
        <v>199</v>
      </c>
      <c r="J69" s="1" t="s">
        <v>211</v>
      </c>
      <c r="K69" s="26">
        <v>2</v>
      </c>
    </row>
    <row r="70" spans="1:11" x14ac:dyDescent="0.25">
      <c r="A70" s="1" t="s">
        <v>11</v>
      </c>
      <c r="B70" s="1" t="s">
        <v>18</v>
      </c>
      <c r="C70" s="53" t="s">
        <v>234</v>
      </c>
      <c r="D70" s="43" t="s">
        <v>180</v>
      </c>
      <c r="E70" s="1" t="s">
        <v>13</v>
      </c>
      <c r="F70" s="1" t="s">
        <v>40</v>
      </c>
      <c r="G70" s="1" t="s">
        <v>41</v>
      </c>
      <c r="H70" s="24" t="s">
        <v>150</v>
      </c>
      <c r="I70" s="1" t="s">
        <v>207</v>
      </c>
      <c r="J70" s="1" t="s">
        <v>211</v>
      </c>
      <c r="K70" s="26">
        <v>2</v>
      </c>
    </row>
    <row r="71" spans="1:11" x14ac:dyDescent="0.25">
      <c r="A71" s="1" t="s">
        <v>11</v>
      </c>
      <c r="B71" s="1" t="s">
        <v>18</v>
      </c>
      <c r="C71" s="53" t="s">
        <v>234</v>
      </c>
      <c r="D71" s="43" t="s">
        <v>180</v>
      </c>
      <c r="E71" s="1" t="s">
        <v>13</v>
      </c>
      <c r="F71" s="1" t="s">
        <v>40</v>
      </c>
      <c r="G71" s="1" t="s">
        <v>41</v>
      </c>
      <c r="H71" s="24" t="s">
        <v>152</v>
      </c>
      <c r="I71" s="1" t="s">
        <v>196</v>
      </c>
      <c r="J71" s="1" t="s">
        <v>211</v>
      </c>
      <c r="K71" s="26">
        <v>2</v>
      </c>
    </row>
    <row r="72" spans="1:11" x14ac:dyDescent="0.25">
      <c r="A72" s="1" t="s">
        <v>11</v>
      </c>
      <c r="B72" s="1" t="s">
        <v>18</v>
      </c>
      <c r="C72" s="53" t="s">
        <v>234</v>
      </c>
      <c r="D72" s="43" t="s">
        <v>180</v>
      </c>
      <c r="E72" s="1" t="s">
        <v>13</v>
      </c>
      <c r="F72" s="1" t="s">
        <v>40</v>
      </c>
      <c r="G72" s="1" t="s">
        <v>41</v>
      </c>
      <c r="H72" s="24" t="s">
        <v>169</v>
      </c>
      <c r="I72" s="1" t="s">
        <v>167</v>
      </c>
      <c r="J72" s="21" t="s">
        <v>208</v>
      </c>
      <c r="K72" s="27">
        <v>-1</v>
      </c>
    </row>
    <row r="73" spans="1:11" x14ac:dyDescent="0.25">
      <c r="A73" s="1" t="s">
        <v>11</v>
      </c>
      <c r="B73" s="1" t="s">
        <v>18</v>
      </c>
      <c r="C73" s="53" t="s">
        <v>234</v>
      </c>
      <c r="D73" s="43" t="s">
        <v>180</v>
      </c>
      <c r="E73" s="1" t="s">
        <v>13</v>
      </c>
      <c r="F73" s="1" t="s">
        <v>40</v>
      </c>
      <c r="G73" s="1" t="s">
        <v>41</v>
      </c>
      <c r="H73" s="24" t="s">
        <v>151</v>
      </c>
      <c r="I73" s="1" t="s">
        <v>143</v>
      </c>
      <c r="J73" s="21" t="s">
        <v>215</v>
      </c>
      <c r="K73" s="27">
        <v>-1</v>
      </c>
    </row>
    <row r="74" spans="1:11" x14ac:dyDescent="0.25">
      <c r="A74" s="1" t="s">
        <v>11</v>
      </c>
      <c r="B74" s="1" t="s">
        <v>18</v>
      </c>
      <c r="C74" s="53" t="s">
        <v>234</v>
      </c>
      <c r="D74" s="43" t="s">
        <v>180</v>
      </c>
      <c r="E74" s="1" t="s">
        <v>13</v>
      </c>
      <c r="F74" s="1" t="s">
        <v>40</v>
      </c>
      <c r="G74" s="1" t="s">
        <v>41</v>
      </c>
      <c r="H74" s="24" t="s">
        <v>197</v>
      </c>
      <c r="I74" s="1" t="s">
        <v>198</v>
      </c>
      <c r="J74" s="1" t="s">
        <v>217</v>
      </c>
      <c r="K74" s="27">
        <v>-1</v>
      </c>
    </row>
    <row r="75" spans="1:11" x14ac:dyDescent="0.25">
      <c r="A75" s="1" t="s">
        <v>11</v>
      </c>
      <c r="B75" s="1" t="s">
        <v>18</v>
      </c>
      <c r="C75" s="53" t="s">
        <v>234</v>
      </c>
      <c r="D75" s="43" t="s">
        <v>180</v>
      </c>
      <c r="E75" s="1" t="s">
        <v>13</v>
      </c>
      <c r="F75" s="1" t="s">
        <v>40</v>
      </c>
      <c r="G75" s="1" t="s">
        <v>41</v>
      </c>
      <c r="H75" s="24" t="s">
        <v>145</v>
      </c>
      <c r="I75" s="1" t="s">
        <v>144</v>
      </c>
      <c r="J75" s="1" t="s">
        <v>211</v>
      </c>
      <c r="K75" s="26">
        <v>2</v>
      </c>
    </row>
    <row r="76" spans="1:11" x14ac:dyDescent="0.25">
      <c r="A76" s="1" t="s">
        <v>11</v>
      </c>
      <c r="B76" s="1" t="s">
        <v>18</v>
      </c>
      <c r="C76" s="53" t="s">
        <v>234</v>
      </c>
      <c r="D76" s="43" t="s">
        <v>180</v>
      </c>
      <c r="E76" s="1" t="s">
        <v>13</v>
      </c>
      <c r="F76" s="1" t="s">
        <v>40</v>
      </c>
      <c r="G76" s="1" t="s">
        <v>41</v>
      </c>
      <c r="H76" s="24" t="s">
        <v>166</v>
      </c>
      <c r="I76" s="1" t="s">
        <v>221</v>
      </c>
      <c r="J76" s="21" t="s">
        <v>211</v>
      </c>
      <c r="K76" s="26">
        <v>2</v>
      </c>
    </row>
    <row r="77" spans="1:11" x14ac:dyDescent="0.25">
      <c r="A77" s="1" t="s">
        <v>11</v>
      </c>
      <c r="B77" s="1" t="s">
        <v>18</v>
      </c>
      <c r="C77" s="53" t="s">
        <v>235</v>
      </c>
      <c r="D77" s="46" t="s">
        <v>184</v>
      </c>
      <c r="E77" s="1" t="s">
        <v>13</v>
      </c>
      <c r="F77" s="1" t="s">
        <v>37</v>
      </c>
      <c r="G77" s="1" t="s">
        <v>38</v>
      </c>
      <c r="H77" s="24" t="s">
        <v>150</v>
      </c>
      <c r="I77" s="1" t="s">
        <v>207</v>
      </c>
      <c r="J77" s="21" t="s">
        <v>211</v>
      </c>
      <c r="K77" s="28">
        <v>1</v>
      </c>
    </row>
    <row r="78" spans="1:11" x14ac:dyDescent="0.25">
      <c r="A78" s="1" t="s">
        <v>11</v>
      </c>
      <c r="B78" s="1" t="s">
        <v>18</v>
      </c>
      <c r="C78" s="53" t="s">
        <v>235</v>
      </c>
      <c r="D78" s="46" t="s">
        <v>184</v>
      </c>
      <c r="E78" s="1" t="s">
        <v>13</v>
      </c>
      <c r="F78" s="1" t="s">
        <v>37</v>
      </c>
      <c r="G78" s="1" t="s">
        <v>38</v>
      </c>
      <c r="H78" s="24" t="s">
        <v>151</v>
      </c>
      <c r="I78" s="1" t="s">
        <v>143</v>
      </c>
      <c r="J78" s="21" t="s">
        <v>211</v>
      </c>
      <c r="K78" s="28">
        <v>1</v>
      </c>
    </row>
    <row r="79" spans="1:11" x14ac:dyDescent="0.25">
      <c r="A79" s="1" t="s">
        <v>11</v>
      </c>
      <c r="B79" s="1" t="s">
        <v>18</v>
      </c>
      <c r="C79" s="53" t="s">
        <v>235</v>
      </c>
      <c r="D79" s="46" t="s">
        <v>184</v>
      </c>
      <c r="E79" s="1" t="s">
        <v>13</v>
      </c>
      <c r="F79" s="1" t="s">
        <v>37</v>
      </c>
      <c r="G79" s="1" t="s">
        <v>38</v>
      </c>
      <c r="H79" s="24" t="s">
        <v>166</v>
      </c>
      <c r="I79" s="1" t="s">
        <v>221</v>
      </c>
      <c r="J79" s="1" t="s">
        <v>211</v>
      </c>
      <c r="K79" s="28">
        <v>1</v>
      </c>
    </row>
    <row r="80" spans="1:11" x14ac:dyDescent="0.25">
      <c r="A80" s="1" t="s">
        <v>11</v>
      </c>
      <c r="B80" s="1" t="s">
        <v>18</v>
      </c>
      <c r="C80" s="53" t="s">
        <v>236</v>
      </c>
      <c r="D80" s="46" t="s">
        <v>181</v>
      </c>
      <c r="E80" s="1" t="s">
        <v>13</v>
      </c>
      <c r="F80" s="1" t="s">
        <v>37</v>
      </c>
      <c r="G80" s="1" t="s">
        <v>38</v>
      </c>
      <c r="H80" s="24" t="s">
        <v>149</v>
      </c>
      <c r="I80" s="1" t="s">
        <v>142</v>
      </c>
      <c r="J80" s="1" t="s">
        <v>211</v>
      </c>
      <c r="K80" s="28">
        <v>1</v>
      </c>
    </row>
    <row r="81" spans="1:11" x14ac:dyDescent="0.25">
      <c r="A81" s="1" t="s">
        <v>11</v>
      </c>
      <c r="B81" s="1" t="s">
        <v>18</v>
      </c>
      <c r="C81" s="53" t="s">
        <v>236</v>
      </c>
      <c r="D81" s="46" t="s">
        <v>181</v>
      </c>
      <c r="E81" s="1" t="s">
        <v>13</v>
      </c>
      <c r="F81" s="1" t="s">
        <v>37</v>
      </c>
      <c r="G81" s="1" t="s">
        <v>38</v>
      </c>
      <c r="H81" s="24" t="s">
        <v>150</v>
      </c>
      <c r="I81" s="1" t="s">
        <v>207</v>
      </c>
      <c r="J81" s="21" t="s">
        <v>211</v>
      </c>
      <c r="K81" s="26">
        <v>2</v>
      </c>
    </row>
    <row r="82" spans="1:11" x14ac:dyDescent="0.25">
      <c r="A82" s="1" t="s">
        <v>11</v>
      </c>
      <c r="B82" s="1" t="s">
        <v>18</v>
      </c>
      <c r="C82" s="53" t="s">
        <v>236</v>
      </c>
      <c r="D82" s="46" t="s">
        <v>181</v>
      </c>
      <c r="E82" s="1" t="s">
        <v>13</v>
      </c>
      <c r="F82" s="1" t="s">
        <v>37</v>
      </c>
      <c r="G82" s="1" t="s">
        <v>38</v>
      </c>
      <c r="H82" s="24" t="s">
        <v>169</v>
      </c>
      <c r="I82" s="1" t="s">
        <v>167</v>
      </c>
      <c r="J82" s="1" t="s">
        <v>211</v>
      </c>
      <c r="K82" s="28">
        <v>1</v>
      </c>
    </row>
    <row r="83" spans="1:11" x14ac:dyDescent="0.25">
      <c r="A83" s="1" t="s">
        <v>11</v>
      </c>
      <c r="B83" s="1" t="s">
        <v>18</v>
      </c>
      <c r="C83" s="53" t="s">
        <v>236</v>
      </c>
      <c r="D83" s="46" t="s">
        <v>181</v>
      </c>
      <c r="E83" s="1" t="s">
        <v>13</v>
      </c>
      <c r="F83" s="1" t="s">
        <v>37</v>
      </c>
      <c r="G83" s="1" t="s">
        <v>38</v>
      </c>
      <c r="H83" s="24" t="s">
        <v>145</v>
      </c>
      <c r="I83" s="1" t="s">
        <v>144</v>
      </c>
      <c r="J83" s="1" t="s">
        <v>211</v>
      </c>
      <c r="K83" s="28">
        <v>1</v>
      </c>
    </row>
    <row r="84" spans="1:11" x14ac:dyDescent="0.25">
      <c r="A84" s="1" t="s">
        <v>11</v>
      </c>
      <c r="B84" s="1" t="s">
        <v>18</v>
      </c>
      <c r="C84" s="53" t="s">
        <v>236</v>
      </c>
      <c r="D84" s="46" t="s">
        <v>181</v>
      </c>
      <c r="E84" s="1" t="s">
        <v>13</v>
      </c>
      <c r="F84" s="1" t="s">
        <v>37</v>
      </c>
      <c r="G84" s="1" t="s">
        <v>38</v>
      </c>
      <c r="H84" s="24" t="s">
        <v>166</v>
      </c>
      <c r="I84" s="1" t="s">
        <v>221</v>
      </c>
      <c r="J84" s="1" t="s">
        <v>211</v>
      </c>
      <c r="K84" s="28">
        <v>1</v>
      </c>
    </row>
    <row r="85" spans="1:11" x14ac:dyDescent="0.25">
      <c r="A85" s="1" t="s">
        <v>11</v>
      </c>
      <c r="B85" s="1" t="s">
        <v>18</v>
      </c>
      <c r="C85" s="53" t="s">
        <v>237</v>
      </c>
      <c r="D85" s="45" t="s">
        <v>182</v>
      </c>
      <c r="E85" s="1" t="s">
        <v>13</v>
      </c>
      <c r="F85" s="1" t="s">
        <v>37</v>
      </c>
      <c r="G85" s="1" t="s">
        <v>38</v>
      </c>
      <c r="H85" s="24" t="s">
        <v>149</v>
      </c>
      <c r="I85" s="1" t="s">
        <v>142</v>
      </c>
      <c r="J85" s="21" t="s">
        <v>211</v>
      </c>
      <c r="K85" s="28">
        <v>1</v>
      </c>
    </row>
    <row r="86" spans="1:11" x14ac:dyDescent="0.25">
      <c r="A86" s="1" t="s">
        <v>11</v>
      </c>
      <c r="B86" s="1" t="s">
        <v>18</v>
      </c>
      <c r="C86" s="53" t="s">
        <v>237</v>
      </c>
      <c r="D86" s="45" t="s">
        <v>182</v>
      </c>
      <c r="E86" s="1" t="s">
        <v>13</v>
      </c>
      <c r="F86" s="1" t="s">
        <v>22</v>
      </c>
      <c r="G86" s="1" t="s">
        <v>23</v>
      </c>
      <c r="H86" s="24" t="s">
        <v>150</v>
      </c>
      <c r="I86" s="1" t="s">
        <v>207</v>
      </c>
      <c r="J86" s="21" t="s">
        <v>211</v>
      </c>
      <c r="K86" s="28">
        <v>1</v>
      </c>
    </row>
    <row r="87" spans="1:11" x14ac:dyDescent="0.25">
      <c r="A87" s="1" t="s">
        <v>11</v>
      </c>
      <c r="B87" s="1" t="s">
        <v>18</v>
      </c>
      <c r="C87" s="53" t="s">
        <v>237</v>
      </c>
      <c r="D87" s="45" t="s">
        <v>182</v>
      </c>
      <c r="E87" s="1" t="s">
        <v>13</v>
      </c>
      <c r="F87" s="1" t="s">
        <v>22</v>
      </c>
      <c r="G87" s="1" t="s">
        <v>23</v>
      </c>
      <c r="H87" s="24" t="s">
        <v>200</v>
      </c>
      <c r="I87" s="10" t="s">
        <v>201</v>
      </c>
      <c r="J87" s="21" t="s">
        <v>211</v>
      </c>
      <c r="K87" s="28">
        <v>1</v>
      </c>
    </row>
    <row r="88" spans="1:11" x14ac:dyDescent="0.25">
      <c r="A88" s="1" t="s">
        <v>11</v>
      </c>
      <c r="B88" s="1" t="s">
        <v>18</v>
      </c>
      <c r="C88" s="53" t="s">
        <v>238</v>
      </c>
      <c r="D88" s="43" t="s">
        <v>180</v>
      </c>
      <c r="E88" s="1" t="s">
        <v>13</v>
      </c>
      <c r="F88" s="1" t="s">
        <v>19</v>
      </c>
      <c r="G88" s="1" t="s">
        <v>20</v>
      </c>
      <c r="H88" s="24" t="s">
        <v>149</v>
      </c>
      <c r="I88" s="1" t="s">
        <v>142</v>
      </c>
      <c r="J88" s="21" t="s">
        <v>214</v>
      </c>
      <c r="K88" s="27">
        <v>-1</v>
      </c>
    </row>
    <row r="89" spans="1:11" x14ac:dyDescent="0.25">
      <c r="A89" s="1" t="s">
        <v>11</v>
      </c>
      <c r="B89" s="1" t="s">
        <v>18</v>
      </c>
      <c r="C89" s="53" t="s">
        <v>238</v>
      </c>
      <c r="D89" s="43" t="s">
        <v>180</v>
      </c>
      <c r="E89" s="1" t="s">
        <v>13</v>
      </c>
      <c r="F89" s="1" t="s">
        <v>22</v>
      </c>
      <c r="G89" s="1" t="s">
        <v>23</v>
      </c>
      <c r="H89" s="24" t="s">
        <v>168</v>
      </c>
      <c r="I89" s="1" t="s">
        <v>199</v>
      </c>
      <c r="J89" s="21" t="s">
        <v>211</v>
      </c>
      <c r="K89" s="26">
        <v>2</v>
      </c>
    </row>
    <row r="90" spans="1:11" x14ac:dyDescent="0.25">
      <c r="A90" s="1" t="s">
        <v>11</v>
      </c>
      <c r="B90" s="1" t="s">
        <v>18</v>
      </c>
      <c r="C90" s="53" t="s">
        <v>238</v>
      </c>
      <c r="D90" s="43" t="s">
        <v>180</v>
      </c>
      <c r="E90" s="1" t="s">
        <v>13</v>
      </c>
      <c r="F90" s="1" t="s">
        <v>22</v>
      </c>
      <c r="G90" s="1" t="s">
        <v>23</v>
      </c>
      <c r="H90" s="24" t="s">
        <v>150</v>
      </c>
      <c r="I90" s="1" t="s">
        <v>207</v>
      </c>
      <c r="J90" s="1" t="s">
        <v>211</v>
      </c>
      <c r="K90" s="26">
        <v>2</v>
      </c>
    </row>
    <row r="91" spans="1:11" x14ac:dyDescent="0.25">
      <c r="A91" s="1" t="s">
        <v>11</v>
      </c>
      <c r="B91" s="1" t="s">
        <v>18</v>
      </c>
      <c r="C91" s="53" t="s">
        <v>238</v>
      </c>
      <c r="D91" s="43" t="s">
        <v>180</v>
      </c>
      <c r="E91" s="1" t="s">
        <v>13</v>
      </c>
      <c r="F91" s="1" t="s">
        <v>22</v>
      </c>
      <c r="G91" s="1" t="s">
        <v>23</v>
      </c>
      <c r="H91" s="24" t="s">
        <v>169</v>
      </c>
      <c r="I91" s="1" t="s">
        <v>167</v>
      </c>
      <c r="J91" s="21" t="s">
        <v>208</v>
      </c>
      <c r="K91" s="27">
        <v>-1</v>
      </c>
    </row>
    <row r="92" spans="1:11" x14ac:dyDescent="0.25">
      <c r="A92" s="1" t="s">
        <v>11</v>
      </c>
      <c r="B92" s="1" t="s">
        <v>18</v>
      </c>
      <c r="C92" s="53" t="s">
        <v>238</v>
      </c>
      <c r="D92" s="43" t="s">
        <v>180</v>
      </c>
      <c r="E92" s="1" t="s">
        <v>13</v>
      </c>
      <c r="F92" s="1" t="s">
        <v>22</v>
      </c>
      <c r="G92" s="1" t="s">
        <v>23</v>
      </c>
      <c r="H92" s="24" t="s">
        <v>200</v>
      </c>
      <c r="I92" s="10" t="s">
        <v>201</v>
      </c>
      <c r="J92" s="21" t="s">
        <v>217</v>
      </c>
      <c r="K92" s="27">
        <v>-1</v>
      </c>
    </row>
    <row r="93" spans="1:11" x14ac:dyDescent="0.25">
      <c r="A93" s="1" t="s">
        <v>11</v>
      </c>
      <c r="B93" s="1" t="s">
        <v>18</v>
      </c>
      <c r="C93" s="53" t="s">
        <v>238</v>
      </c>
      <c r="D93" s="43" t="s">
        <v>180</v>
      </c>
      <c r="E93" s="1" t="s">
        <v>13</v>
      </c>
      <c r="F93" s="1" t="s">
        <v>22</v>
      </c>
      <c r="G93" s="1" t="s">
        <v>23</v>
      </c>
      <c r="H93" s="24" t="s">
        <v>145</v>
      </c>
      <c r="I93" s="1" t="s">
        <v>144</v>
      </c>
      <c r="J93" s="21" t="s">
        <v>211</v>
      </c>
      <c r="K93" s="26">
        <v>2</v>
      </c>
    </row>
    <row r="94" spans="1:11" x14ac:dyDescent="0.25">
      <c r="A94" s="1" t="s">
        <v>11</v>
      </c>
      <c r="B94" s="1" t="s">
        <v>18</v>
      </c>
      <c r="C94" s="53" t="s">
        <v>238</v>
      </c>
      <c r="D94" s="43" t="s">
        <v>180</v>
      </c>
      <c r="E94" s="1" t="s">
        <v>13</v>
      </c>
      <c r="F94" s="1" t="s">
        <v>22</v>
      </c>
      <c r="G94" s="1" t="s">
        <v>23</v>
      </c>
      <c r="H94" s="24" t="s">
        <v>166</v>
      </c>
      <c r="I94" s="1" t="s">
        <v>221</v>
      </c>
      <c r="J94" s="21" t="s">
        <v>211</v>
      </c>
      <c r="K94" s="26">
        <v>2</v>
      </c>
    </row>
    <row r="95" spans="1:11" x14ac:dyDescent="0.25">
      <c r="A95" s="1" t="s">
        <v>11</v>
      </c>
      <c r="B95" s="1" t="s">
        <v>18</v>
      </c>
      <c r="C95" s="53" t="s">
        <v>238</v>
      </c>
      <c r="D95" s="43" t="s">
        <v>180</v>
      </c>
      <c r="E95" s="1" t="s">
        <v>13</v>
      </c>
      <c r="F95" s="1" t="s">
        <v>43</v>
      </c>
      <c r="G95" s="1" t="s">
        <v>44</v>
      </c>
      <c r="H95" s="24" t="s">
        <v>150</v>
      </c>
      <c r="I95" s="1" t="s">
        <v>207</v>
      </c>
      <c r="J95" s="21" t="s">
        <v>211</v>
      </c>
      <c r="K95" s="26">
        <v>2</v>
      </c>
    </row>
    <row r="96" spans="1:11" x14ac:dyDescent="0.25">
      <c r="A96" s="1" t="s">
        <v>11</v>
      </c>
      <c r="B96" s="1" t="s">
        <v>18</v>
      </c>
      <c r="C96" s="53" t="s">
        <v>238</v>
      </c>
      <c r="D96" s="43" t="s">
        <v>180</v>
      </c>
      <c r="E96" s="1" t="s">
        <v>13</v>
      </c>
      <c r="F96" s="1" t="s">
        <v>43</v>
      </c>
      <c r="G96" s="1" t="s">
        <v>44</v>
      </c>
      <c r="H96" s="24" t="s">
        <v>152</v>
      </c>
      <c r="I96" s="1" t="s">
        <v>196</v>
      </c>
      <c r="J96" s="21" t="s">
        <v>208</v>
      </c>
      <c r="K96" s="27">
        <v>-1</v>
      </c>
    </row>
    <row r="97" spans="1:11" x14ac:dyDescent="0.25">
      <c r="A97" s="1" t="s">
        <v>11</v>
      </c>
      <c r="B97" s="1" t="s">
        <v>18</v>
      </c>
      <c r="C97" s="53" t="s">
        <v>238</v>
      </c>
      <c r="D97" s="43" t="s">
        <v>180</v>
      </c>
      <c r="E97" s="1" t="s">
        <v>13</v>
      </c>
      <c r="F97" s="1" t="s">
        <v>43</v>
      </c>
      <c r="G97" s="1" t="s">
        <v>44</v>
      </c>
      <c r="H97" s="24" t="s">
        <v>169</v>
      </c>
      <c r="I97" s="1" t="s">
        <v>167</v>
      </c>
      <c r="J97" s="21" t="s">
        <v>208</v>
      </c>
      <c r="K97" s="27">
        <v>-1</v>
      </c>
    </row>
    <row r="98" spans="1:11" x14ac:dyDescent="0.25">
      <c r="A98" s="1" t="s">
        <v>11</v>
      </c>
      <c r="B98" s="1" t="s">
        <v>18</v>
      </c>
      <c r="C98" s="53" t="s">
        <v>238</v>
      </c>
      <c r="D98" s="43" t="s">
        <v>180</v>
      </c>
      <c r="E98" s="1" t="s">
        <v>13</v>
      </c>
      <c r="F98" s="1" t="s">
        <v>43</v>
      </c>
      <c r="G98" s="1" t="s">
        <v>44</v>
      </c>
      <c r="H98" s="24" t="s">
        <v>202</v>
      </c>
      <c r="I98" s="1" t="s">
        <v>210</v>
      </c>
      <c r="J98" s="1" t="s">
        <v>217</v>
      </c>
      <c r="K98" s="27">
        <v>-1</v>
      </c>
    </row>
    <row r="99" spans="1:11" x14ac:dyDescent="0.25">
      <c r="A99" s="1" t="s">
        <v>11</v>
      </c>
      <c r="B99" s="1" t="s">
        <v>18</v>
      </c>
      <c r="C99" s="53" t="s">
        <v>238</v>
      </c>
      <c r="D99" s="43" t="s">
        <v>180</v>
      </c>
      <c r="E99" s="1" t="s">
        <v>13</v>
      </c>
      <c r="F99" s="1" t="s">
        <v>43</v>
      </c>
      <c r="G99" s="1" t="s">
        <v>44</v>
      </c>
      <c r="H99" s="24" t="s">
        <v>200</v>
      </c>
      <c r="I99" s="10" t="s">
        <v>201</v>
      </c>
      <c r="J99" s="1" t="s">
        <v>217</v>
      </c>
      <c r="K99" s="27">
        <v>-1</v>
      </c>
    </row>
    <row r="100" spans="1:11" x14ac:dyDescent="0.25">
      <c r="A100" s="1" t="s">
        <v>11</v>
      </c>
      <c r="B100" s="1" t="s">
        <v>18</v>
      </c>
      <c r="C100" s="53" t="s">
        <v>238</v>
      </c>
      <c r="D100" s="43" t="s">
        <v>180</v>
      </c>
      <c r="E100" s="1" t="s">
        <v>13</v>
      </c>
      <c r="F100" s="1" t="s">
        <v>43</v>
      </c>
      <c r="G100" s="1" t="s">
        <v>44</v>
      </c>
      <c r="H100" s="24" t="s">
        <v>145</v>
      </c>
      <c r="I100" s="1" t="s">
        <v>144</v>
      </c>
      <c r="J100" s="21" t="s">
        <v>211</v>
      </c>
      <c r="K100" s="26">
        <v>2</v>
      </c>
    </row>
    <row r="101" spans="1:11" x14ac:dyDescent="0.25">
      <c r="A101" s="1" t="s">
        <v>11</v>
      </c>
      <c r="B101" s="1" t="s">
        <v>18</v>
      </c>
      <c r="C101" s="53" t="s">
        <v>238</v>
      </c>
      <c r="D101" s="43" t="s">
        <v>180</v>
      </c>
      <c r="E101" s="1" t="s">
        <v>13</v>
      </c>
      <c r="F101" s="1" t="s">
        <v>43</v>
      </c>
      <c r="G101" s="1" t="s">
        <v>44</v>
      </c>
      <c r="H101" s="24" t="s">
        <v>166</v>
      </c>
      <c r="I101" s="1" t="s">
        <v>221</v>
      </c>
      <c r="J101" s="1" t="s">
        <v>211</v>
      </c>
      <c r="K101" s="26">
        <v>2</v>
      </c>
    </row>
    <row r="102" spans="1:11" x14ac:dyDescent="0.25">
      <c r="A102" s="1" t="s">
        <v>11</v>
      </c>
      <c r="B102" s="1" t="s">
        <v>18</v>
      </c>
      <c r="C102" s="53" t="s">
        <v>239</v>
      </c>
      <c r="D102" s="46" t="s">
        <v>184</v>
      </c>
      <c r="E102" s="1" t="s">
        <v>13</v>
      </c>
      <c r="F102" s="1" t="s">
        <v>22</v>
      </c>
      <c r="G102" s="1" t="s">
        <v>23</v>
      </c>
      <c r="H102" s="24" t="s">
        <v>150</v>
      </c>
      <c r="I102" s="1" t="s">
        <v>207</v>
      </c>
      <c r="J102" s="21" t="s">
        <v>211</v>
      </c>
      <c r="K102" s="28">
        <v>1</v>
      </c>
    </row>
    <row r="103" spans="1:11" x14ac:dyDescent="0.25">
      <c r="A103" s="1" t="s">
        <v>11</v>
      </c>
      <c r="B103" s="1" t="s">
        <v>18</v>
      </c>
      <c r="C103" s="53" t="s">
        <v>239</v>
      </c>
      <c r="D103" s="46" t="s">
        <v>184</v>
      </c>
      <c r="E103" s="1" t="s">
        <v>13</v>
      </c>
      <c r="F103" s="1" t="s">
        <v>22</v>
      </c>
      <c r="G103" s="1" t="s">
        <v>23</v>
      </c>
      <c r="H103" s="24" t="s">
        <v>169</v>
      </c>
      <c r="I103" s="1" t="s">
        <v>167</v>
      </c>
      <c r="J103" s="21" t="s">
        <v>211</v>
      </c>
      <c r="K103" s="28">
        <v>1</v>
      </c>
    </row>
    <row r="104" spans="1:11" x14ac:dyDescent="0.25">
      <c r="A104" s="1" t="s">
        <v>11</v>
      </c>
      <c r="B104" s="1" t="s">
        <v>18</v>
      </c>
      <c r="C104" s="53" t="s">
        <v>239</v>
      </c>
      <c r="D104" s="46" t="s">
        <v>184</v>
      </c>
      <c r="E104" s="1" t="s">
        <v>13</v>
      </c>
      <c r="F104" s="1" t="s">
        <v>22</v>
      </c>
      <c r="G104" s="1" t="s">
        <v>23</v>
      </c>
      <c r="H104" s="24" t="s">
        <v>145</v>
      </c>
      <c r="I104" s="1" t="s">
        <v>144</v>
      </c>
      <c r="J104" s="1" t="s">
        <v>211</v>
      </c>
      <c r="K104" s="28">
        <v>1</v>
      </c>
    </row>
    <row r="105" spans="1:11" x14ac:dyDescent="0.25">
      <c r="A105" s="1" t="s">
        <v>11</v>
      </c>
      <c r="B105" s="1" t="s">
        <v>18</v>
      </c>
      <c r="C105" s="53" t="s">
        <v>239</v>
      </c>
      <c r="D105" s="46" t="s">
        <v>184</v>
      </c>
      <c r="E105" s="1" t="s">
        <v>13</v>
      </c>
      <c r="F105" s="1" t="s">
        <v>22</v>
      </c>
      <c r="G105" s="1" t="s">
        <v>23</v>
      </c>
      <c r="H105" s="24" t="s">
        <v>166</v>
      </c>
      <c r="I105" s="1" t="s">
        <v>221</v>
      </c>
      <c r="J105" s="21" t="s">
        <v>211</v>
      </c>
      <c r="K105" s="28">
        <v>1</v>
      </c>
    </row>
    <row r="106" spans="1:11" x14ac:dyDescent="0.25">
      <c r="A106" s="1" t="s">
        <v>11</v>
      </c>
      <c r="B106" s="1" t="s">
        <v>18</v>
      </c>
      <c r="C106" s="53" t="s">
        <v>240</v>
      </c>
      <c r="D106" s="45" t="s">
        <v>182</v>
      </c>
      <c r="E106" s="1" t="s">
        <v>13</v>
      </c>
      <c r="F106" s="1" t="s">
        <v>22</v>
      </c>
      <c r="G106" s="1" t="s">
        <v>23</v>
      </c>
      <c r="H106" s="24" t="s">
        <v>150</v>
      </c>
      <c r="I106" s="1" t="s">
        <v>207</v>
      </c>
      <c r="J106" s="21" t="s">
        <v>211</v>
      </c>
      <c r="K106" s="28">
        <v>1</v>
      </c>
    </row>
    <row r="107" spans="1:11" x14ac:dyDescent="0.25">
      <c r="A107" s="1" t="s">
        <v>11</v>
      </c>
      <c r="B107" s="1" t="s">
        <v>18</v>
      </c>
      <c r="C107" s="53" t="s">
        <v>241</v>
      </c>
      <c r="D107" s="45" t="s">
        <v>182</v>
      </c>
      <c r="E107" s="1" t="s">
        <v>13</v>
      </c>
      <c r="F107" s="1" t="s">
        <v>34</v>
      </c>
      <c r="G107" s="1" t="s">
        <v>35</v>
      </c>
      <c r="H107" s="24" t="s">
        <v>150</v>
      </c>
      <c r="I107" s="1" t="s">
        <v>207</v>
      </c>
      <c r="J107" s="1" t="s">
        <v>211</v>
      </c>
      <c r="K107" s="28">
        <v>1</v>
      </c>
    </row>
    <row r="108" spans="1:11" x14ac:dyDescent="0.25">
      <c r="A108" s="1" t="s">
        <v>11</v>
      </c>
      <c r="B108" s="1" t="s">
        <v>18</v>
      </c>
      <c r="C108" s="53" t="s">
        <v>248</v>
      </c>
      <c r="D108" s="47" t="s">
        <v>181</v>
      </c>
      <c r="E108" s="1" t="s">
        <v>13</v>
      </c>
      <c r="F108" s="1" t="s">
        <v>22</v>
      </c>
      <c r="G108" s="1" t="s">
        <v>23</v>
      </c>
      <c r="H108" s="24" t="s">
        <v>151</v>
      </c>
      <c r="I108" s="1" t="s">
        <v>143</v>
      </c>
      <c r="J108" s="21"/>
      <c r="K108" s="28">
        <v>1</v>
      </c>
    </row>
    <row r="109" spans="1:11" x14ac:dyDescent="0.25">
      <c r="A109" s="1" t="s">
        <v>11</v>
      </c>
      <c r="B109" s="1" t="s">
        <v>18</v>
      </c>
      <c r="C109" s="53" t="s">
        <v>253</v>
      </c>
      <c r="D109" s="44" t="s">
        <v>183</v>
      </c>
      <c r="E109" s="1" t="s">
        <v>13</v>
      </c>
      <c r="F109" s="1" t="s">
        <v>31</v>
      </c>
      <c r="G109" s="1" t="s">
        <v>32</v>
      </c>
      <c r="H109" s="24" t="s">
        <v>149</v>
      </c>
      <c r="I109" s="1" t="s">
        <v>142</v>
      </c>
      <c r="J109" s="21" t="s">
        <v>211</v>
      </c>
      <c r="K109" s="27">
        <v>-1</v>
      </c>
    </row>
    <row r="110" spans="1:11" x14ac:dyDescent="0.25">
      <c r="A110" s="1" t="s">
        <v>11</v>
      </c>
      <c r="B110" s="1" t="s">
        <v>18</v>
      </c>
      <c r="C110" s="53" t="s">
        <v>253</v>
      </c>
      <c r="D110" s="44" t="s">
        <v>183</v>
      </c>
      <c r="E110" s="1" t="s">
        <v>13</v>
      </c>
      <c r="F110" s="1" t="s">
        <v>31</v>
      </c>
      <c r="G110" s="1" t="s">
        <v>32</v>
      </c>
      <c r="H110" s="24" t="s">
        <v>150</v>
      </c>
      <c r="I110" s="1" t="s">
        <v>207</v>
      </c>
      <c r="J110" s="1" t="s">
        <v>211</v>
      </c>
      <c r="K110" s="26">
        <v>2</v>
      </c>
    </row>
    <row r="111" spans="1:11" x14ac:dyDescent="0.25">
      <c r="A111" s="1" t="s">
        <v>11</v>
      </c>
      <c r="B111" s="1" t="s">
        <v>18</v>
      </c>
      <c r="C111" s="53" t="s">
        <v>253</v>
      </c>
      <c r="D111" s="44" t="s">
        <v>183</v>
      </c>
      <c r="E111" s="1" t="s">
        <v>13</v>
      </c>
      <c r="F111" s="1" t="s">
        <v>31</v>
      </c>
      <c r="G111" s="1" t="s">
        <v>32</v>
      </c>
      <c r="H111" s="24" t="s">
        <v>169</v>
      </c>
      <c r="I111" s="1" t="s">
        <v>167</v>
      </c>
      <c r="J111" s="1" t="s">
        <v>208</v>
      </c>
      <c r="K111" s="27">
        <v>-1</v>
      </c>
    </row>
    <row r="112" spans="1:11" x14ac:dyDescent="0.25">
      <c r="A112" s="1" t="s">
        <v>11</v>
      </c>
      <c r="B112" s="1" t="s">
        <v>18</v>
      </c>
      <c r="C112" s="53" t="s">
        <v>253</v>
      </c>
      <c r="D112" s="44" t="s">
        <v>183</v>
      </c>
      <c r="E112" s="1" t="s">
        <v>13</v>
      </c>
      <c r="F112" s="1" t="s">
        <v>31</v>
      </c>
      <c r="G112" s="1" t="s">
        <v>32</v>
      </c>
      <c r="H112" s="24" t="s">
        <v>151</v>
      </c>
      <c r="I112" s="1" t="s">
        <v>143</v>
      </c>
      <c r="J112" s="21" t="s">
        <v>215</v>
      </c>
      <c r="K112" s="27">
        <v>-1</v>
      </c>
    </row>
    <row r="113" spans="1:11" x14ac:dyDescent="0.25">
      <c r="A113" s="1" t="s">
        <v>11</v>
      </c>
      <c r="B113" s="1" t="s">
        <v>18</v>
      </c>
      <c r="C113" s="53" t="s">
        <v>253</v>
      </c>
      <c r="D113" s="44" t="s">
        <v>183</v>
      </c>
      <c r="E113" s="1" t="s">
        <v>13</v>
      </c>
      <c r="F113" s="1" t="s">
        <v>31</v>
      </c>
      <c r="G113" s="1" t="s">
        <v>32</v>
      </c>
      <c r="H113" s="24" t="s">
        <v>145</v>
      </c>
      <c r="I113" s="1" t="s">
        <v>144</v>
      </c>
      <c r="J113" s="21" t="s">
        <v>211</v>
      </c>
      <c r="K113" s="26">
        <v>2</v>
      </c>
    </row>
    <row r="114" spans="1:11" x14ac:dyDescent="0.25">
      <c r="A114" s="1" t="s">
        <v>11</v>
      </c>
      <c r="B114" s="1" t="s">
        <v>18</v>
      </c>
      <c r="C114" s="53" t="s">
        <v>253</v>
      </c>
      <c r="D114" s="44" t="s">
        <v>183</v>
      </c>
      <c r="E114" s="1" t="s">
        <v>13</v>
      </c>
      <c r="F114" s="1" t="s">
        <v>31</v>
      </c>
      <c r="G114" s="1" t="s">
        <v>32</v>
      </c>
      <c r="H114" s="24" t="s">
        <v>166</v>
      </c>
      <c r="I114" s="1" t="s">
        <v>221</v>
      </c>
      <c r="J114" s="21" t="s">
        <v>211</v>
      </c>
      <c r="K114" s="26">
        <v>2</v>
      </c>
    </row>
    <row r="115" spans="1:11" x14ac:dyDescent="0.25">
      <c r="A115" s="1" t="s">
        <v>11</v>
      </c>
      <c r="B115" s="1" t="s">
        <v>18</v>
      </c>
      <c r="C115" s="53" t="s">
        <v>254</v>
      </c>
      <c r="D115" s="44" t="s">
        <v>183</v>
      </c>
      <c r="E115" s="1" t="s">
        <v>13</v>
      </c>
      <c r="F115" s="1" t="s">
        <v>31</v>
      </c>
      <c r="G115" s="1" t="s">
        <v>32</v>
      </c>
      <c r="H115" s="24" t="s">
        <v>149</v>
      </c>
      <c r="I115" s="1" t="s">
        <v>142</v>
      </c>
      <c r="J115" s="21" t="s">
        <v>211</v>
      </c>
      <c r="K115" s="28">
        <v>1</v>
      </c>
    </row>
    <row r="116" spans="1:11" x14ac:dyDescent="0.25">
      <c r="A116" s="1" t="s">
        <v>11</v>
      </c>
      <c r="B116" s="1" t="s">
        <v>18</v>
      </c>
      <c r="C116" s="53" t="s">
        <v>254</v>
      </c>
      <c r="D116" s="44" t="s">
        <v>183</v>
      </c>
      <c r="E116" s="1" t="s">
        <v>13</v>
      </c>
      <c r="F116" s="1" t="s">
        <v>31</v>
      </c>
      <c r="G116" s="1" t="s">
        <v>32</v>
      </c>
      <c r="H116" s="24" t="s">
        <v>150</v>
      </c>
      <c r="I116" s="1" t="s">
        <v>207</v>
      </c>
      <c r="J116" s="1" t="s">
        <v>211</v>
      </c>
      <c r="K116" s="26">
        <v>2</v>
      </c>
    </row>
    <row r="117" spans="1:11" x14ac:dyDescent="0.25">
      <c r="A117" s="1" t="s">
        <v>11</v>
      </c>
      <c r="B117" s="1" t="s">
        <v>18</v>
      </c>
      <c r="C117" s="53" t="s">
        <v>254</v>
      </c>
      <c r="D117" s="44" t="s">
        <v>183</v>
      </c>
      <c r="E117" s="1" t="s">
        <v>13</v>
      </c>
      <c r="F117" s="1" t="s">
        <v>31</v>
      </c>
      <c r="G117" s="1" t="s">
        <v>32</v>
      </c>
      <c r="H117" s="24" t="s">
        <v>145</v>
      </c>
      <c r="I117" s="1" t="s">
        <v>144</v>
      </c>
      <c r="J117" s="1" t="s">
        <v>211</v>
      </c>
      <c r="K117" s="26">
        <v>2</v>
      </c>
    </row>
    <row r="118" spans="1:11" x14ac:dyDescent="0.25">
      <c r="A118" s="1" t="s">
        <v>11</v>
      </c>
      <c r="B118" s="1" t="s">
        <v>18</v>
      </c>
      <c r="C118" s="53" t="s">
        <v>254</v>
      </c>
      <c r="D118" s="44" t="s">
        <v>183</v>
      </c>
      <c r="E118" s="1" t="s">
        <v>13</v>
      </c>
      <c r="F118" s="1" t="s">
        <v>31</v>
      </c>
      <c r="G118" s="1" t="s">
        <v>32</v>
      </c>
      <c r="H118" s="24" t="s">
        <v>166</v>
      </c>
      <c r="I118" s="1" t="s">
        <v>221</v>
      </c>
      <c r="J118" s="1" t="s">
        <v>211</v>
      </c>
      <c r="K118" s="26">
        <v>2</v>
      </c>
    </row>
    <row r="119" spans="1:11" x14ac:dyDescent="0.25">
      <c r="A119" s="1" t="s">
        <v>11</v>
      </c>
      <c r="B119" s="1" t="s">
        <v>18</v>
      </c>
      <c r="C119" s="53" t="s">
        <v>256</v>
      </c>
      <c r="D119" s="44" t="s">
        <v>183</v>
      </c>
      <c r="E119" s="1" t="s">
        <v>13</v>
      </c>
      <c r="F119" s="1" t="s">
        <v>31</v>
      </c>
      <c r="G119" s="1" t="s">
        <v>32</v>
      </c>
      <c r="H119" s="24" t="s">
        <v>149</v>
      </c>
      <c r="I119" s="1" t="s">
        <v>142</v>
      </c>
      <c r="J119" s="21" t="s">
        <v>211</v>
      </c>
      <c r="K119" s="28">
        <v>1</v>
      </c>
    </row>
    <row r="120" spans="1:11" x14ac:dyDescent="0.25">
      <c r="A120" s="1" t="s">
        <v>11</v>
      </c>
      <c r="B120" s="1" t="s">
        <v>18</v>
      </c>
      <c r="C120" s="53" t="s">
        <v>256</v>
      </c>
      <c r="D120" s="44" t="s">
        <v>183</v>
      </c>
      <c r="E120" s="1" t="s">
        <v>13</v>
      </c>
      <c r="F120" s="1" t="s">
        <v>31</v>
      </c>
      <c r="G120" s="1" t="s">
        <v>32</v>
      </c>
      <c r="H120" s="24" t="s">
        <v>150</v>
      </c>
      <c r="I120" s="1" t="s">
        <v>207</v>
      </c>
      <c r="J120" s="21" t="s">
        <v>211</v>
      </c>
      <c r="K120" s="26">
        <v>2</v>
      </c>
    </row>
    <row r="121" spans="1:11" x14ac:dyDescent="0.25">
      <c r="A121" s="1" t="s">
        <v>11</v>
      </c>
      <c r="B121" s="1" t="s">
        <v>18</v>
      </c>
      <c r="C121" s="53" t="s">
        <v>256</v>
      </c>
      <c r="D121" s="44" t="s">
        <v>183</v>
      </c>
      <c r="E121" s="1" t="s">
        <v>13</v>
      </c>
      <c r="F121" s="1" t="s">
        <v>31</v>
      </c>
      <c r="G121" s="1" t="s">
        <v>32</v>
      </c>
      <c r="H121" s="24" t="s">
        <v>169</v>
      </c>
      <c r="I121" s="1" t="s">
        <v>167</v>
      </c>
      <c r="J121" s="21" t="s">
        <v>208</v>
      </c>
      <c r="K121" s="27">
        <v>-1</v>
      </c>
    </row>
    <row r="122" spans="1:11" x14ac:dyDescent="0.25">
      <c r="A122" s="1" t="s">
        <v>11</v>
      </c>
      <c r="B122" s="1" t="s">
        <v>18</v>
      </c>
      <c r="C122" s="53" t="s">
        <v>256</v>
      </c>
      <c r="D122" s="44" t="s">
        <v>183</v>
      </c>
      <c r="E122" s="1" t="s">
        <v>13</v>
      </c>
      <c r="F122" s="1" t="s">
        <v>31</v>
      </c>
      <c r="G122" s="1" t="s">
        <v>32</v>
      </c>
      <c r="H122" s="24" t="s">
        <v>145</v>
      </c>
      <c r="I122" s="1" t="s">
        <v>144</v>
      </c>
      <c r="J122" s="1" t="s">
        <v>211</v>
      </c>
      <c r="K122" s="26">
        <v>2</v>
      </c>
    </row>
    <row r="123" spans="1:11" x14ac:dyDescent="0.25">
      <c r="A123" s="1" t="s">
        <v>11</v>
      </c>
      <c r="B123" s="1" t="s">
        <v>18</v>
      </c>
      <c r="C123" s="53" t="s">
        <v>256</v>
      </c>
      <c r="D123" s="44" t="s">
        <v>183</v>
      </c>
      <c r="E123" s="1" t="s">
        <v>13</v>
      </c>
      <c r="F123" s="1" t="s">
        <v>31</v>
      </c>
      <c r="G123" s="1" t="s">
        <v>32</v>
      </c>
      <c r="H123" s="24" t="s">
        <v>166</v>
      </c>
      <c r="I123" s="1" t="s">
        <v>221</v>
      </c>
      <c r="J123" s="1" t="s">
        <v>211</v>
      </c>
      <c r="K123" s="26">
        <v>2</v>
      </c>
    </row>
    <row r="124" spans="1:11" x14ac:dyDescent="0.25">
      <c r="A124" s="1" t="s">
        <v>11</v>
      </c>
      <c r="B124" s="1" t="s">
        <v>18</v>
      </c>
      <c r="C124" s="53" t="s">
        <v>257</v>
      </c>
      <c r="D124" s="46" t="s">
        <v>184</v>
      </c>
      <c r="E124" s="1" t="s">
        <v>13</v>
      </c>
      <c r="F124" s="1" t="s">
        <v>31</v>
      </c>
      <c r="G124" s="1" t="s">
        <v>32</v>
      </c>
      <c r="H124" s="24" t="s">
        <v>145</v>
      </c>
      <c r="I124" s="1" t="s">
        <v>144</v>
      </c>
      <c r="J124" s="21" t="s">
        <v>211</v>
      </c>
      <c r="K124" s="28">
        <v>1</v>
      </c>
    </row>
    <row r="125" spans="1:11" x14ac:dyDescent="0.25">
      <c r="A125" s="1" t="s">
        <v>11</v>
      </c>
      <c r="B125" s="1" t="s">
        <v>12</v>
      </c>
      <c r="C125" s="52" t="s">
        <v>259</v>
      </c>
      <c r="D125" s="44" t="s">
        <v>183</v>
      </c>
      <c r="E125" s="1" t="s">
        <v>13</v>
      </c>
      <c r="F125" s="1" t="s">
        <v>22</v>
      </c>
      <c r="G125" s="1" t="s">
        <v>23</v>
      </c>
      <c r="H125" s="24" t="s">
        <v>149</v>
      </c>
      <c r="I125" s="1" t="s">
        <v>142</v>
      </c>
      <c r="J125" s="21" t="s">
        <v>214</v>
      </c>
      <c r="K125" s="27">
        <v>-1</v>
      </c>
    </row>
    <row r="126" spans="1:11" x14ac:dyDescent="0.25">
      <c r="A126" s="1" t="s">
        <v>11</v>
      </c>
      <c r="B126" s="1" t="s">
        <v>12</v>
      </c>
      <c r="C126" s="52" t="s">
        <v>259</v>
      </c>
      <c r="D126" s="44" t="s">
        <v>183</v>
      </c>
      <c r="E126" s="1" t="s">
        <v>13</v>
      </c>
      <c r="F126" s="1" t="s">
        <v>22</v>
      </c>
      <c r="G126" s="1" t="s">
        <v>23</v>
      </c>
      <c r="H126" s="24" t="s">
        <v>169</v>
      </c>
      <c r="I126" s="1" t="s">
        <v>167</v>
      </c>
      <c r="J126" s="21" t="s">
        <v>219</v>
      </c>
      <c r="K126" s="27">
        <v>-1</v>
      </c>
    </row>
    <row r="127" spans="1:11" x14ac:dyDescent="0.25">
      <c r="A127" s="1" t="s">
        <v>11</v>
      </c>
      <c r="B127" s="1" t="s">
        <v>12</v>
      </c>
      <c r="C127" s="52" t="s">
        <v>259</v>
      </c>
      <c r="D127" s="44" t="s">
        <v>183</v>
      </c>
      <c r="E127" s="1" t="s">
        <v>13</v>
      </c>
      <c r="F127" s="1" t="s">
        <v>22</v>
      </c>
      <c r="G127" s="1" t="s">
        <v>23</v>
      </c>
      <c r="H127" s="24" t="s">
        <v>151</v>
      </c>
      <c r="I127" s="1" t="s">
        <v>143</v>
      </c>
      <c r="J127" s="21" t="s">
        <v>222</v>
      </c>
      <c r="K127" s="27">
        <v>-1</v>
      </c>
    </row>
    <row r="128" spans="1:11" x14ac:dyDescent="0.25">
      <c r="A128" s="1" t="s">
        <v>11</v>
      </c>
      <c r="B128" s="1" t="s">
        <v>12</v>
      </c>
      <c r="C128" s="52" t="s">
        <v>259</v>
      </c>
      <c r="D128" s="44" t="s">
        <v>183</v>
      </c>
      <c r="E128" s="1" t="s">
        <v>13</v>
      </c>
      <c r="F128" s="1" t="s">
        <v>22</v>
      </c>
      <c r="G128" s="1" t="s">
        <v>23</v>
      </c>
      <c r="H128" s="24" t="s">
        <v>145</v>
      </c>
      <c r="I128" s="1" t="s">
        <v>144</v>
      </c>
      <c r="J128" s="1" t="s">
        <v>211</v>
      </c>
      <c r="K128" s="26">
        <v>2</v>
      </c>
    </row>
    <row r="129" spans="1:11" x14ac:dyDescent="0.25">
      <c r="A129" s="1" t="s">
        <v>11</v>
      </c>
      <c r="B129" s="1" t="s">
        <v>12</v>
      </c>
      <c r="C129" s="52" t="s">
        <v>260</v>
      </c>
      <c r="D129" s="46" t="s">
        <v>181</v>
      </c>
      <c r="E129" s="1" t="s">
        <v>13</v>
      </c>
      <c r="F129" s="1" t="s">
        <v>22</v>
      </c>
      <c r="G129" s="1" t="s">
        <v>23</v>
      </c>
      <c r="H129" s="24" t="s">
        <v>169</v>
      </c>
      <c r="I129" s="1" t="s">
        <v>167</v>
      </c>
      <c r="J129" s="21" t="s">
        <v>211</v>
      </c>
      <c r="K129" s="26">
        <v>2</v>
      </c>
    </row>
    <row r="130" spans="1:11" x14ac:dyDescent="0.25">
      <c r="A130" s="1" t="s">
        <v>11</v>
      </c>
      <c r="B130" s="1" t="s">
        <v>12</v>
      </c>
      <c r="C130" s="52" t="s">
        <v>261</v>
      </c>
      <c r="D130" s="43" t="s">
        <v>180</v>
      </c>
      <c r="E130" s="1" t="s">
        <v>13</v>
      </c>
      <c r="F130" s="1" t="s">
        <v>58</v>
      </c>
      <c r="G130" s="1" t="s">
        <v>59</v>
      </c>
      <c r="H130" s="24" t="s">
        <v>149</v>
      </c>
      <c r="I130" s="1" t="s">
        <v>142</v>
      </c>
      <c r="J130" s="21" t="s">
        <v>214</v>
      </c>
      <c r="K130" s="27">
        <v>-1</v>
      </c>
    </row>
    <row r="131" spans="1:11" x14ac:dyDescent="0.25">
      <c r="A131" s="1" t="s">
        <v>11</v>
      </c>
      <c r="B131" s="1" t="s">
        <v>12</v>
      </c>
      <c r="C131" s="52" t="s">
        <v>261</v>
      </c>
      <c r="D131" s="43" t="s">
        <v>180</v>
      </c>
      <c r="E131" s="1" t="s">
        <v>13</v>
      </c>
      <c r="F131" s="1" t="s">
        <v>49</v>
      </c>
      <c r="G131" s="1" t="s">
        <v>50</v>
      </c>
      <c r="H131" s="24" t="s">
        <v>150</v>
      </c>
      <c r="I131" s="1" t="s">
        <v>207</v>
      </c>
      <c r="J131" s="21" t="s">
        <v>211</v>
      </c>
      <c r="K131" s="26">
        <v>2</v>
      </c>
    </row>
    <row r="132" spans="1:11" x14ac:dyDescent="0.25">
      <c r="A132" s="1" t="s">
        <v>11</v>
      </c>
      <c r="B132" s="1" t="s">
        <v>12</v>
      </c>
      <c r="C132" s="52" t="s">
        <v>261</v>
      </c>
      <c r="D132" s="43" t="s">
        <v>180</v>
      </c>
      <c r="E132" s="1" t="s">
        <v>13</v>
      </c>
      <c r="F132" s="1" t="s">
        <v>22</v>
      </c>
      <c r="G132" s="1" t="s">
        <v>23</v>
      </c>
      <c r="H132" s="24" t="s">
        <v>169</v>
      </c>
      <c r="I132" s="1" t="s">
        <v>167</v>
      </c>
      <c r="J132" s="21" t="s">
        <v>219</v>
      </c>
      <c r="K132" s="27">
        <v>-1</v>
      </c>
    </row>
    <row r="133" spans="1:11" x14ac:dyDescent="0.25">
      <c r="A133" s="1" t="s">
        <v>11</v>
      </c>
      <c r="B133" s="1" t="s">
        <v>12</v>
      </c>
      <c r="C133" s="52" t="s">
        <v>261</v>
      </c>
      <c r="D133" s="43" t="s">
        <v>180</v>
      </c>
      <c r="E133" s="1" t="s">
        <v>13</v>
      </c>
      <c r="F133" s="1" t="s">
        <v>22</v>
      </c>
      <c r="G133" s="1" t="s">
        <v>23</v>
      </c>
      <c r="H133" s="24" t="s">
        <v>151</v>
      </c>
      <c r="I133" s="1" t="s">
        <v>143</v>
      </c>
      <c r="J133" s="1" t="s">
        <v>215</v>
      </c>
      <c r="K133" s="27">
        <v>-1</v>
      </c>
    </row>
    <row r="134" spans="1:11" x14ac:dyDescent="0.25">
      <c r="A134" s="1" t="s">
        <v>11</v>
      </c>
      <c r="B134" s="1" t="s">
        <v>12</v>
      </c>
      <c r="C134" s="52" t="s">
        <v>261</v>
      </c>
      <c r="D134" s="43" t="s">
        <v>180</v>
      </c>
      <c r="E134" s="1" t="s">
        <v>13</v>
      </c>
      <c r="F134" s="1" t="s">
        <v>22</v>
      </c>
      <c r="G134" s="1" t="s">
        <v>23</v>
      </c>
      <c r="H134" s="24" t="s">
        <v>145</v>
      </c>
      <c r="I134" s="1" t="s">
        <v>144</v>
      </c>
      <c r="J134" s="1" t="s">
        <v>211</v>
      </c>
      <c r="K134" s="26">
        <v>2</v>
      </c>
    </row>
    <row r="135" spans="1:11" x14ac:dyDescent="0.25">
      <c r="A135" s="1" t="s">
        <v>11</v>
      </c>
      <c r="B135" s="1" t="s">
        <v>12</v>
      </c>
      <c r="C135" s="52" t="s">
        <v>261</v>
      </c>
      <c r="D135" s="43" t="s">
        <v>180</v>
      </c>
      <c r="E135" s="1" t="s">
        <v>13</v>
      </c>
      <c r="F135" s="1" t="s">
        <v>22</v>
      </c>
      <c r="G135" s="1" t="s">
        <v>23</v>
      </c>
      <c r="H135" s="24" t="s">
        <v>166</v>
      </c>
      <c r="I135" s="1" t="s">
        <v>221</v>
      </c>
      <c r="J135" s="21" t="s">
        <v>211</v>
      </c>
      <c r="K135" s="26">
        <v>2</v>
      </c>
    </row>
    <row r="136" spans="1:11" x14ac:dyDescent="0.25">
      <c r="A136" s="1" t="s">
        <v>11</v>
      </c>
      <c r="B136" s="1" t="s">
        <v>12</v>
      </c>
      <c r="C136" s="52" t="s">
        <v>262</v>
      </c>
      <c r="D136" s="43" t="s">
        <v>180</v>
      </c>
      <c r="E136" s="1" t="s">
        <v>13</v>
      </c>
      <c r="F136" s="1" t="s">
        <v>58</v>
      </c>
      <c r="G136" s="1" t="s">
        <v>50</v>
      </c>
      <c r="H136" s="24" t="s">
        <v>149</v>
      </c>
      <c r="I136" s="1" t="s">
        <v>142</v>
      </c>
      <c r="J136" s="21" t="s">
        <v>214</v>
      </c>
      <c r="K136" s="27">
        <v>-1</v>
      </c>
    </row>
    <row r="137" spans="1:11" x14ac:dyDescent="0.25">
      <c r="A137" s="1" t="s">
        <v>11</v>
      </c>
      <c r="B137" s="1" t="s">
        <v>12</v>
      </c>
      <c r="C137" s="52" t="s">
        <v>262</v>
      </c>
      <c r="D137" s="43" t="s">
        <v>180</v>
      </c>
      <c r="E137" s="1" t="s">
        <v>13</v>
      </c>
      <c r="F137" s="1" t="s">
        <v>58</v>
      </c>
      <c r="G137" s="1" t="s">
        <v>59</v>
      </c>
      <c r="H137" s="39" t="s">
        <v>203</v>
      </c>
      <c r="I137" s="10" t="s">
        <v>204</v>
      </c>
      <c r="J137" s="21" t="s">
        <v>299</v>
      </c>
      <c r="K137" s="54">
        <v>0</v>
      </c>
    </row>
    <row r="138" spans="1:11" x14ac:dyDescent="0.25">
      <c r="A138" s="1" t="s">
        <v>11</v>
      </c>
      <c r="B138" s="1" t="s">
        <v>12</v>
      </c>
      <c r="C138" s="52" t="s">
        <v>262</v>
      </c>
      <c r="D138" s="43" t="s">
        <v>180</v>
      </c>
      <c r="E138" s="1" t="s">
        <v>13</v>
      </c>
      <c r="F138" s="1" t="s">
        <v>22</v>
      </c>
      <c r="G138" s="1" t="s">
        <v>23</v>
      </c>
      <c r="H138" s="24" t="s">
        <v>150</v>
      </c>
      <c r="I138" s="1" t="s">
        <v>207</v>
      </c>
      <c r="J138" s="21"/>
      <c r="K138" s="26">
        <v>2</v>
      </c>
    </row>
    <row r="139" spans="1:11" x14ac:dyDescent="0.25">
      <c r="A139" s="1" t="s">
        <v>11</v>
      </c>
      <c r="B139" s="1" t="s">
        <v>12</v>
      </c>
      <c r="C139" s="52" t="s">
        <v>262</v>
      </c>
      <c r="D139" s="43" t="s">
        <v>180</v>
      </c>
      <c r="E139" s="1" t="s">
        <v>13</v>
      </c>
      <c r="F139" s="1" t="s">
        <v>22</v>
      </c>
      <c r="G139" s="1" t="s">
        <v>23</v>
      </c>
      <c r="H139" s="39" t="s">
        <v>205</v>
      </c>
      <c r="I139" s="10" t="s">
        <v>206</v>
      </c>
      <c r="J139" s="1" t="s">
        <v>215</v>
      </c>
      <c r="K139" s="27">
        <v>-1</v>
      </c>
    </row>
    <row r="140" spans="1:11" x14ac:dyDescent="0.25">
      <c r="A140" s="1" t="s">
        <v>11</v>
      </c>
      <c r="B140" s="1" t="s">
        <v>12</v>
      </c>
      <c r="C140" s="52" t="s">
        <v>262</v>
      </c>
      <c r="D140" s="43" t="s">
        <v>180</v>
      </c>
      <c r="E140" s="1" t="s">
        <v>13</v>
      </c>
      <c r="F140" s="1" t="s">
        <v>22</v>
      </c>
      <c r="G140" s="1" t="s">
        <v>23</v>
      </c>
      <c r="H140" s="24" t="s">
        <v>152</v>
      </c>
      <c r="I140" s="1" t="s">
        <v>196</v>
      </c>
      <c r="J140" s="1" t="s">
        <v>219</v>
      </c>
      <c r="K140" s="27">
        <v>-1</v>
      </c>
    </row>
    <row r="141" spans="1:11" x14ac:dyDescent="0.25">
      <c r="A141" s="1" t="s">
        <v>11</v>
      </c>
      <c r="B141" s="1" t="s">
        <v>12</v>
      </c>
      <c r="C141" s="52" t="s">
        <v>262</v>
      </c>
      <c r="D141" s="43" t="s">
        <v>180</v>
      </c>
      <c r="E141" s="1" t="s">
        <v>13</v>
      </c>
      <c r="F141" s="1" t="s">
        <v>22</v>
      </c>
      <c r="G141" s="1" t="s">
        <v>23</v>
      </c>
      <c r="H141" s="24" t="s">
        <v>169</v>
      </c>
      <c r="I141" s="1" t="s">
        <v>167</v>
      </c>
      <c r="J141" s="21" t="s">
        <v>219</v>
      </c>
      <c r="K141" s="27">
        <v>-1</v>
      </c>
    </row>
    <row r="142" spans="1:11" x14ac:dyDescent="0.25">
      <c r="A142" s="1" t="s">
        <v>11</v>
      </c>
      <c r="B142" s="1" t="s">
        <v>12</v>
      </c>
      <c r="C142" s="52" t="s">
        <v>262</v>
      </c>
      <c r="D142" s="43" t="s">
        <v>180</v>
      </c>
      <c r="E142" s="1" t="s">
        <v>13</v>
      </c>
      <c r="F142" s="1" t="s">
        <v>22</v>
      </c>
      <c r="G142" s="1" t="s">
        <v>23</v>
      </c>
      <c r="H142" s="24" t="s">
        <v>151</v>
      </c>
      <c r="I142" s="1" t="s">
        <v>143</v>
      </c>
      <c r="J142" s="21" t="s">
        <v>215</v>
      </c>
      <c r="K142" s="27">
        <v>-1</v>
      </c>
    </row>
    <row r="143" spans="1:11" x14ac:dyDescent="0.25">
      <c r="A143" s="1" t="s">
        <v>11</v>
      </c>
      <c r="B143" s="1" t="s">
        <v>12</v>
      </c>
      <c r="C143" s="52" t="s">
        <v>262</v>
      </c>
      <c r="D143" s="43" t="s">
        <v>180</v>
      </c>
      <c r="E143" s="1" t="s">
        <v>13</v>
      </c>
      <c r="F143" s="1" t="s">
        <v>22</v>
      </c>
      <c r="G143" s="1" t="s">
        <v>23</v>
      </c>
      <c r="H143" s="24" t="s">
        <v>145</v>
      </c>
      <c r="I143" s="1" t="s">
        <v>144</v>
      </c>
      <c r="J143" s="21"/>
      <c r="K143" s="26">
        <v>2</v>
      </c>
    </row>
    <row r="144" spans="1:11" x14ac:dyDescent="0.25">
      <c r="A144" s="1" t="s">
        <v>11</v>
      </c>
      <c r="B144" s="1" t="s">
        <v>12</v>
      </c>
      <c r="C144" s="52" t="s">
        <v>263</v>
      </c>
      <c r="D144" s="46" t="s">
        <v>181</v>
      </c>
      <c r="E144" s="1" t="s">
        <v>13</v>
      </c>
      <c r="F144" s="1" t="s">
        <v>49</v>
      </c>
      <c r="G144" s="1" t="s">
        <v>50</v>
      </c>
      <c r="H144" s="24" t="s">
        <v>149</v>
      </c>
      <c r="I144" s="1" t="s">
        <v>142</v>
      </c>
      <c r="J144" s="21"/>
      <c r="K144" s="28">
        <v>1</v>
      </c>
    </row>
    <row r="145" spans="1:11" x14ac:dyDescent="0.25">
      <c r="A145" s="1" t="s">
        <v>11</v>
      </c>
      <c r="B145" s="1" t="s">
        <v>12</v>
      </c>
      <c r="C145" s="52" t="s">
        <v>263</v>
      </c>
      <c r="D145" s="46" t="s">
        <v>181</v>
      </c>
      <c r="E145" s="1" t="s">
        <v>13</v>
      </c>
      <c r="F145" s="1" t="s">
        <v>49</v>
      </c>
      <c r="G145" s="1" t="s">
        <v>50</v>
      </c>
      <c r="H145" s="24" t="s">
        <v>150</v>
      </c>
      <c r="I145" s="1" t="s">
        <v>207</v>
      </c>
      <c r="J145" s="21"/>
      <c r="K145" s="28">
        <v>1</v>
      </c>
    </row>
    <row r="146" spans="1:11" x14ac:dyDescent="0.25">
      <c r="A146" s="1" t="s">
        <v>11</v>
      </c>
      <c r="B146" s="1" t="s">
        <v>12</v>
      </c>
      <c r="C146" s="52" t="s">
        <v>263</v>
      </c>
      <c r="D146" s="46" t="s">
        <v>181</v>
      </c>
      <c r="E146" s="1" t="s">
        <v>13</v>
      </c>
      <c r="F146" s="1" t="s">
        <v>49</v>
      </c>
      <c r="G146" s="1" t="s">
        <v>50</v>
      </c>
      <c r="H146" s="24" t="s">
        <v>152</v>
      </c>
      <c r="I146" s="1" t="s">
        <v>196</v>
      </c>
      <c r="J146" s="51"/>
      <c r="K146" s="28">
        <v>1</v>
      </c>
    </row>
    <row r="147" spans="1:11" x14ac:dyDescent="0.25">
      <c r="A147" s="1" t="s">
        <v>11</v>
      </c>
      <c r="B147" s="1" t="s">
        <v>12</v>
      </c>
      <c r="C147" s="52" t="s">
        <v>263</v>
      </c>
      <c r="D147" s="46" t="s">
        <v>181</v>
      </c>
      <c r="E147" s="1" t="s">
        <v>13</v>
      </c>
      <c r="F147" s="1" t="s">
        <v>49</v>
      </c>
      <c r="G147" s="1" t="s">
        <v>50</v>
      </c>
      <c r="H147" s="24" t="s">
        <v>169</v>
      </c>
      <c r="I147" s="1" t="s">
        <v>167</v>
      </c>
      <c r="J147" s="21"/>
      <c r="K147" s="28">
        <v>1</v>
      </c>
    </row>
    <row r="148" spans="1:11" x14ac:dyDescent="0.25">
      <c r="A148" s="1" t="s">
        <v>11</v>
      </c>
      <c r="B148" s="1" t="s">
        <v>12</v>
      </c>
      <c r="C148" s="52" t="s">
        <v>263</v>
      </c>
      <c r="D148" s="46" t="s">
        <v>181</v>
      </c>
      <c r="E148" s="1" t="s">
        <v>13</v>
      </c>
      <c r="F148" s="1" t="s">
        <v>49</v>
      </c>
      <c r="G148" s="1" t="s">
        <v>50</v>
      </c>
      <c r="H148" s="24" t="s">
        <v>151</v>
      </c>
      <c r="I148" s="1" t="s">
        <v>143</v>
      </c>
      <c r="J148" s="1"/>
      <c r="K148" s="28">
        <v>1</v>
      </c>
    </row>
    <row r="149" spans="1:11" x14ac:dyDescent="0.25">
      <c r="A149" s="1" t="s">
        <v>11</v>
      </c>
      <c r="B149" s="1" t="s">
        <v>12</v>
      </c>
      <c r="C149" s="52" t="s">
        <v>263</v>
      </c>
      <c r="D149" s="46" t="s">
        <v>181</v>
      </c>
      <c r="E149" s="1" t="s">
        <v>13</v>
      </c>
      <c r="F149" s="1" t="s">
        <v>49</v>
      </c>
      <c r="G149" s="1" t="s">
        <v>50</v>
      </c>
      <c r="H149" s="24" t="s">
        <v>145</v>
      </c>
      <c r="I149" s="1" t="s">
        <v>144</v>
      </c>
      <c r="J149" s="1" t="s">
        <v>211</v>
      </c>
      <c r="K149" s="28">
        <v>1</v>
      </c>
    </row>
    <row r="150" spans="1:11" x14ac:dyDescent="0.25">
      <c r="A150" s="1" t="s">
        <v>11</v>
      </c>
      <c r="B150" s="1" t="s">
        <v>12</v>
      </c>
      <c r="C150" s="52" t="s">
        <v>263</v>
      </c>
      <c r="D150" s="46" t="s">
        <v>181</v>
      </c>
      <c r="E150" s="1" t="s">
        <v>13</v>
      </c>
      <c r="F150" s="1" t="s">
        <v>22</v>
      </c>
      <c r="G150" s="1" t="s">
        <v>23</v>
      </c>
      <c r="H150" s="24" t="s">
        <v>150</v>
      </c>
      <c r="I150" s="1" t="s">
        <v>207</v>
      </c>
      <c r="J150" s="21" t="s">
        <v>211</v>
      </c>
      <c r="K150" s="28">
        <v>1</v>
      </c>
    </row>
    <row r="151" spans="1:11" x14ac:dyDescent="0.25">
      <c r="A151" s="1" t="s">
        <v>11</v>
      </c>
      <c r="B151" s="1" t="s">
        <v>12</v>
      </c>
      <c r="C151" s="52" t="s">
        <v>263</v>
      </c>
      <c r="D151" s="46" t="s">
        <v>181</v>
      </c>
      <c r="E151" s="1" t="s">
        <v>13</v>
      </c>
      <c r="F151" s="1" t="s">
        <v>22</v>
      </c>
      <c r="G151" s="1" t="s">
        <v>23</v>
      </c>
      <c r="H151" s="24" t="s">
        <v>152</v>
      </c>
      <c r="I151" s="1" t="s">
        <v>196</v>
      </c>
      <c r="J151" s="51"/>
      <c r="K151" s="28">
        <v>1</v>
      </c>
    </row>
    <row r="152" spans="1:11" x14ac:dyDescent="0.25">
      <c r="A152" s="1" t="s">
        <v>11</v>
      </c>
      <c r="B152" s="1" t="s">
        <v>12</v>
      </c>
      <c r="C152" s="52" t="s">
        <v>263</v>
      </c>
      <c r="D152" s="46" t="s">
        <v>181</v>
      </c>
      <c r="E152" s="1" t="s">
        <v>13</v>
      </c>
      <c r="F152" s="1" t="s">
        <v>22</v>
      </c>
      <c r="G152" s="1" t="s">
        <v>23</v>
      </c>
      <c r="H152" s="24" t="s">
        <v>151</v>
      </c>
      <c r="I152" s="1" t="s">
        <v>143</v>
      </c>
      <c r="J152" s="21" t="s">
        <v>170</v>
      </c>
      <c r="K152" s="28">
        <v>1</v>
      </c>
    </row>
    <row r="153" spans="1:11" x14ac:dyDescent="0.25">
      <c r="A153" s="1" t="s">
        <v>11</v>
      </c>
      <c r="B153" s="1" t="s">
        <v>12</v>
      </c>
      <c r="C153" s="52" t="s">
        <v>265</v>
      </c>
      <c r="D153" s="43" t="s">
        <v>180</v>
      </c>
      <c r="E153" s="1" t="s">
        <v>13</v>
      </c>
      <c r="F153" s="1" t="s">
        <v>22</v>
      </c>
      <c r="G153" s="1" t="s">
        <v>23</v>
      </c>
      <c r="H153" s="24" t="s">
        <v>150</v>
      </c>
      <c r="I153" s="1" t="s">
        <v>207</v>
      </c>
      <c r="J153" s="21" t="s">
        <v>211</v>
      </c>
      <c r="K153" s="26">
        <v>2</v>
      </c>
    </row>
    <row r="154" spans="1:11" x14ac:dyDescent="0.25">
      <c r="A154" s="1" t="s">
        <v>11</v>
      </c>
      <c r="B154" s="1" t="s">
        <v>12</v>
      </c>
      <c r="C154" s="52" t="s">
        <v>265</v>
      </c>
      <c r="D154" s="43" t="s">
        <v>180</v>
      </c>
      <c r="E154" s="1" t="s">
        <v>13</v>
      </c>
      <c r="F154" s="1" t="s">
        <v>52</v>
      </c>
      <c r="G154" s="1" t="s">
        <v>53</v>
      </c>
      <c r="H154" s="24" t="s">
        <v>149</v>
      </c>
      <c r="I154" s="1" t="s">
        <v>142</v>
      </c>
      <c r="J154" s="21" t="s">
        <v>214</v>
      </c>
      <c r="K154" s="27">
        <v>-1</v>
      </c>
    </row>
    <row r="155" spans="1:11" x14ac:dyDescent="0.25">
      <c r="A155" s="1" t="s">
        <v>11</v>
      </c>
      <c r="B155" s="1" t="s">
        <v>12</v>
      </c>
      <c r="C155" s="52" t="s">
        <v>265</v>
      </c>
      <c r="D155" s="43" t="s">
        <v>180</v>
      </c>
      <c r="E155" s="1" t="s">
        <v>13</v>
      </c>
      <c r="F155" s="1" t="s">
        <v>52</v>
      </c>
      <c r="G155" s="1" t="s">
        <v>53</v>
      </c>
      <c r="H155" s="24" t="s">
        <v>150</v>
      </c>
      <c r="I155" s="1" t="s">
        <v>207</v>
      </c>
      <c r="J155" s="21"/>
      <c r="K155" s="26">
        <v>2</v>
      </c>
    </row>
    <row r="156" spans="1:11" x14ac:dyDescent="0.25">
      <c r="A156" s="1" t="s">
        <v>11</v>
      </c>
      <c r="B156" s="1" t="s">
        <v>12</v>
      </c>
      <c r="C156" s="52" t="s">
        <v>265</v>
      </c>
      <c r="D156" s="43" t="s">
        <v>180</v>
      </c>
      <c r="E156" s="1" t="s">
        <v>13</v>
      </c>
      <c r="F156" s="1" t="s">
        <v>52</v>
      </c>
      <c r="G156" s="1" t="s">
        <v>53</v>
      </c>
      <c r="H156" s="24" t="s">
        <v>169</v>
      </c>
      <c r="I156" s="1" t="s">
        <v>167</v>
      </c>
      <c r="J156" s="21" t="s">
        <v>208</v>
      </c>
      <c r="K156" s="27">
        <v>-1</v>
      </c>
    </row>
    <row r="157" spans="1:11" x14ac:dyDescent="0.25">
      <c r="A157" s="1" t="s">
        <v>11</v>
      </c>
      <c r="B157" s="1" t="s">
        <v>12</v>
      </c>
      <c r="C157" s="52" t="s">
        <v>265</v>
      </c>
      <c r="D157" s="43" t="s">
        <v>180</v>
      </c>
      <c r="E157" s="1" t="s">
        <v>13</v>
      </c>
      <c r="F157" s="1" t="s">
        <v>52</v>
      </c>
      <c r="G157" s="1" t="s">
        <v>53</v>
      </c>
      <c r="H157" s="24" t="s">
        <v>151</v>
      </c>
      <c r="I157" s="1" t="s">
        <v>143</v>
      </c>
      <c r="J157" s="1" t="s">
        <v>215</v>
      </c>
      <c r="K157" s="27">
        <v>-1</v>
      </c>
    </row>
    <row r="158" spans="1:11" x14ac:dyDescent="0.25">
      <c r="A158" s="1" t="s">
        <v>11</v>
      </c>
      <c r="B158" s="1" t="s">
        <v>12</v>
      </c>
      <c r="C158" s="52" t="s">
        <v>265</v>
      </c>
      <c r="D158" s="43" t="s">
        <v>180</v>
      </c>
      <c r="E158" s="1" t="s">
        <v>13</v>
      </c>
      <c r="F158" s="1" t="s">
        <v>52</v>
      </c>
      <c r="G158" s="1" t="s">
        <v>53</v>
      </c>
      <c r="H158" s="24" t="s">
        <v>202</v>
      </c>
      <c r="I158" s="1" t="s">
        <v>210</v>
      </c>
      <c r="J158" s="21" t="s">
        <v>220</v>
      </c>
      <c r="K158" s="27">
        <v>-1</v>
      </c>
    </row>
    <row r="159" spans="1:11" x14ac:dyDescent="0.25">
      <c r="A159" s="1" t="s">
        <v>11</v>
      </c>
      <c r="B159" s="1" t="s">
        <v>12</v>
      </c>
      <c r="C159" s="52" t="s">
        <v>265</v>
      </c>
      <c r="D159" s="43" t="s">
        <v>180</v>
      </c>
      <c r="E159" s="1" t="s">
        <v>13</v>
      </c>
      <c r="F159" s="1" t="s">
        <v>52</v>
      </c>
      <c r="G159" s="1" t="s">
        <v>53</v>
      </c>
      <c r="H159" s="24" t="s">
        <v>145</v>
      </c>
      <c r="I159" s="1" t="s">
        <v>144</v>
      </c>
      <c r="J159" s="21"/>
      <c r="K159" s="26">
        <v>2</v>
      </c>
    </row>
    <row r="160" spans="1:11" x14ac:dyDescent="0.25">
      <c r="A160" s="1" t="s">
        <v>11</v>
      </c>
      <c r="B160" s="1" t="s">
        <v>12</v>
      </c>
      <c r="C160" s="52" t="s">
        <v>265</v>
      </c>
      <c r="D160" s="43" t="s">
        <v>180</v>
      </c>
      <c r="E160" s="1" t="s">
        <v>13</v>
      </c>
      <c r="F160" s="1" t="s">
        <v>52</v>
      </c>
      <c r="G160" s="1" t="s">
        <v>53</v>
      </c>
      <c r="H160" s="24" t="s">
        <v>166</v>
      </c>
      <c r="I160" s="1" t="s">
        <v>221</v>
      </c>
      <c r="J160" s="21"/>
      <c r="K160" s="26">
        <v>2</v>
      </c>
    </row>
    <row r="161" spans="1:11" x14ac:dyDescent="0.25">
      <c r="A161" s="1" t="s">
        <v>11</v>
      </c>
      <c r="B161" s="1" t="s">
        <v>12</v>
      </c>
      <c r="C161" s="52" t="s">
        <v>265</v>
      </c>
      <c r="D161" s="43" t="s">
        <v>180</v>
      </c>
      <c r="E161" s="1" t="s">
        <v>13</v>
      </c>
      <c r="F161" s="1" t="s">
        <v>25</v>
      </c>
      <c r="G161" s="1" t="s">
        <v>26</v>
      </c>
      <c r="H161" s="24" t="s">
        <v>150</v>
      </c>
      <c r="I161" s="1" t="s">
        <v>207</v>
      </c>
      <c r="J161" s="21"/>
      <c r="K161" s="26">
        <v>2</v>
      </c>
    </row>
    <row r="162" spans="1:11" x14ac:dyDescent="0.25">
      <c r="A162" s="1" t="s">
        <v>11</v>
      </c>
      <c r="B162" s="1" t="s">
        <v>12</v>
      </c>
      <c r="C162" s="52" t="s">
        <v>265</v>
      </c>
      <c r="D162" s="43" t="s">
        <v>180</v>
      </c>
      <c r="E162" s="1" t="s">
        <v>13</v>
      </c>
      <c r="F162" s="1" t="s">
        <v>25</v>
      </c>
      <c r="G162" s="1" t="s">
        <v>26</v>
      </c>
      <c r="H162" s="24" t="s">
        <v>169</v>
      </c>
      <c r="I162" s="1" t="s">
        <v>167</v>
      </c>
      <c r="J162" s="21" t="s">
        <v>208</v>
      </c>
      <c r="K162" s="27">
        <v>-1</v>
      </c>
    </row>
    <row r="163" spans="1:11" x14ac:dyDescent="0.25">
      <c r="A163" s="1" t="s">
        <v>11</v>
      </c>
      <c r="B163" s="1" t="s">
        <v>12</v>
      </c>
      <c r="C163" s="52" t="s">
        <v>265</v>
      </c>
      <c r="D163" s="43" t="s">
        <v>180</v>
      </c>
      <c r="E163" s="1" t="s">
        <v>13</v>
      </c>
      <c r="F163" s="1" t="s">
        <v>25</v>
      </c>
      <c r="G163" s="1" t="s">
        <v>26</v>
      </c>
      <c r="H163" s="24" t="s">
        <v>151</v>
      </c>
      <c r="I163" s="1" t="s">
        <v>143</v>
      </c>
      <c r="J163" s="21" t="s">
        <v>215</v>
      </c>
      <c r="K163" s="27">
        <v>-1</v>
      </c>
    </row>
    <row r="164" spans="1:11" x14ac:dyDescent="0.25">
      <c r="A164" s="1" t="s">
        <v>11</v>
      </c>
      <c r="B164" s="1" t="s">
        <v>12</v>
      </c>
      <c r="C164" s="52" t="s">
        <v>265</v>
      </c>
      <c r="D164" s="43" t="s">
        <v>180</v>
      </c>
      <c r="E164" s="1" t="s">
        <v>13</v>
      </c>
      <c r="F164" s="1" t="s">
        <v>25</v>
      </c>
      <c r="G164" s="1" t="s">
        <v>26</v>
      </c>
      <c r="H164" s="24" t="s">
        <v>145</v>
      </c>
      <c r="I164" s="1" t="s">
        <v>144</v>
      </c>
      <c r="J164" s="21"/>
      <c r="K164" s="26">
        <v>2</v>
      </c>
    </row>
    <row r="165" spans="1:11" x14ac:dyDescent="0.25">
      <c r="A165" s="1" t="s">
        <v>11</v>
      </c>
      <c r="B165" s="1" t="s">
        <v>12</v>
      </c>
      <c r="C165" s="52" t="s">
        <v>265</v>
      </c>
      <c r="D165" s="43" t="s">
        <v>180</v>
      </c>
      <c r="E165" s="1" t="s">
        <v>13</v>
      </c>
      <c r="F165" s="1" t="s">
        <v>25</v>
      </c>
      <c r="G165" s="1" t="s">
        <v>26</v>
      </c>
      <c r="H165" s="24" t="s">
        <v>166</v>
      </c>
      <c r="I165" s="1" t="s">
        <v>221</v>
      </c>
      <c r="J165" s="1"/>
      <c r="K165" s="26">
        <v>2</v>
      </c>
    </row>
    <row r="166" spans="1:11" x14ac:dyDescent="0.25">
      <c r="A166" s="1" t="s">
        <v>11</v>
      </c>
      <c r="B166" s="1" t="s">
        <v>12</v>
      </c>
      <c r="C166" s="53" t="s">
        <v>266</v>
      </c>
      <c r="D166" s="46" t="s">
        <v>181</v>
      </c>
      <c r="E166" s="1" t="s">
        <v>13</v>
      </c>
      <c r="F166" s="1" t="s">
        <v>25</v>
      </c>
      <c r="G166" s="1" t="s">
        <v>26</v>
      </c>
      <c r="H166" s="24" t="s">
        <v>149</v>
      </c>
      <c r="I166" s="1" t="s">
        <v>142</v>
      </c>
      <c r="J166" s="1"/>
      <c r="K166" s="28">
        <v>1</v>
      </c>
    </row>
    <row r="167" spans="1:11" x14ac:dyDescent="0.25">
      <c r="A167" s="1" t="s">
        <v>11</v>
      </c>
      <c r="B167" s="1" t="s">
        <v>12</v>
      </c>
      <c r="C167" s="53" t="s">
        <v>266</v>
      </c>
      <c r="D167" s="46" t="s">
        <v>181</v>
      </c>
      <c r="E167" s="1" t="s">
        <v>13</v>
      </c>
      <c r="F167" s="1" t="s">
        <v>25</v>
      </c>
      <c r="G167" s="1" t="s">
        <v>26</v>
      </c>
      <c r="H167" s="24" t="s">
        <v>150</v>
      </c>
      <c r="I167" s="1" t="s">
        <v>207</v>
      </c>
      <c r="J167" s="21"/>
      <c r="K167" s="28">
        <v>1</v>
      </c>
    </row>
    <row r="168" spans="1:11" x14ac:dyDescent="0.25">
      <c r="A168" s="1" t="s">
        <v>11</v>
      </c>
      <c r="B168" s="1" t="s">
        <v>12</v>
      </c>
      <c r="C168" s="53" t="s">
        <v>266</v>
      </c>
      <c r="D168" s="46" t="s">
        <v>181</v>
      </c>
      <c r="E168" s="1" t="s">
        <v>13</v>
      </c>
      <c r="F168" s="1" t="s">
        <v>25</v>
      </c>
      <c r="G168" s="1" t="s">
        <v>26</v>
      </c>
      <c r="H168" s="24" t="s">
        <v>169</v>
      </c>
      <c r="I168" s="1" t="s">
        <v>167</v>
      </c>
      <c r="J168" s="21" t="s">
        <v>211</v>
      </c>
      <c r="K168" s="28">
        <v>1</v>
      </c>
    </row>
    <row r="169" spans="1:11" x14ac:dyDescent="0.25">
      <c r="A169" s="1" t="s">
        <v>11</v>
      </c>
      <c r="B169" s="1" t="s">
        <v>12</v>
      </c>
      <c r="C169" s="53" t="s">
        <v>266</v>
      </c>
      <c r="D169" s="46" t="s">
        <v>181</v>
      </c>
      <c r="E169" s="1" t="s">
        <v>13</v>
      </c>
      <c r="F169" s="1" t="s">
        <v>25</v>
      </c>
      <c r="G169" s="1" t="s">
        <v>26</v>
      </c>
      <c r="H169" s="24" t="s">
        <v>151</v>
      </c>
      <c r="I169" s="1" t="s">
        <v>143</v>
      </c>
      <c r="J169" s="21"/>
      <c r="K169" s="28">
        <v>1</v>
      </c>
    </row>
    <row r="170" spans="1:11" x14ac:dyDescent="0.25">
      <c r="A170" s="1" t="s">
        <v>11</v>
      </c>
      <c r="B170" s="1" t="s">
        <v>12</v>
      </c>
      <c r="C170" s="53" t="s">
        <v>267</v>
      </c>
      <c r="D170" s="45" t="s">
        <v>182</v>
      </c>
      <c r="E170" s="1" t="s">
        <v>13</v>
      </c>
      <c r="F170" s="1" t="s">
        <v>22</v>
      </c>
      <c r="G170" s="1" t="s">
        <v>23</v>
      </c>
      <c r="H170" s="24" t="s">
        <v>149</v>
      </c>
      <c r="I170" s="1" t="s">
        <v>142</v>
      </c>
      <c r="J170" s="21"/>
      <c r="K170" s="28">
        <v>1</v>
      </c>
    </row>
    <row r="171" spans="1:11" x14ac:dyDescent="0.25">
      <c r="A171" s="1" t="s">
        <v>11</v>
      </c>
      <c r="B171" s="1" t="s">
        <v>12</v>
      </c>
      <c r="C171" s="53" t="s">
        <v>267</v>
      </c>
      <c r="D171" s="45" t="s">
        <v>182</v>
      </c>
      <c r="E171" s="1" t="s">
        <v>13</v>
      </c>
      <c r="F171" s="1" t="s">
        <v>25</v>
      </c>
      <c r="G171" s="1" t="s">
        <v>26</v>
      </c>
      <c r="H171" s="24" t="s">
        <v>149</v>
      </c>
      <c r="I171" s="1" t="s">
        <v>142</v>
      </c>
      <c r="J171" s="21"/>
      <c r="K171" s="28">
        <v>1</v>
      </c>
    </row>
    <row r="172" spans="1:11" x14ac:dyDescent="0.25">
      <c r="A172" s="1" t="s">
        <v>11</v>
      </c>
      <c r="B172" s="1" t="s">
        <v>12</v>
      </c>
      <c r="C172" s="53" t="s">
        <v>267</v>
      </c>
      <c r="D172" s="45" t="s">
        <v>182</v>
      </c>
      <c r="E172" s="1" t="s">
        <v>13</v>
      </c>
      <c r="F172" s="1" t="s">
        <v>25</v>
      </c>
      <c r="G172" s="1" t="s">
        <v>26</v>
      </c>
      <c r="H172" s="24" t="s">
        <v>150</v>
      </c>
      <c r="I172" s="1" t="s">
        <v>207</v>
      </c>
      <c r="J172" s="21"/>
      <c r="K172" s="28">
        <v>1</v>
      </c>
    </row>
    <row r="173" spans="1:11" x14ac:dyDescent="0.25">
      <c r="A173" s="1" t="s">
        <v>11</v>
      </c>
      <c r="B173" s="1" t="s">
        <v>12</v>
      </c>
      <c r="C173" s="53" t="s">
        <v>267</v>
      </c>
      <c r="D173" s="45" t="s">
        <v>182</v>
      </c>
      <c r="E173" s="1" t="s">
        <v>13</v>
      </c>
      <c r="F173" s="1" t="s">
        <v>25</v>
      </c>
      <c r="G173" s="1" t="s">
        <v>26</v>
      </c>
      <c r="H173" s="24" t="s">
        <v>169</v>
      </c>
      <c r="I173" s="1" t="s">
        <v>167</v>
      </c>
      <c r="J173" s="1" t="s">
        <v>211</v>
      </c>
      <c r="K173" s="28">
        <v>1</v>
      </c>
    </row>
    <row r="174" spans="1:11" x14ac:dyDescent="0.25">
      <c r="A174" s="1" t="s">
        <v>11</v>
      </c>
      <c r="B174" s="1" t="s">
        <v>12</v>
      </c>
      <c r="C174" s="53" t="s">
        <v>267</v>
      </c>
      <c r="D174" s="45" t="s">
        <v>182</v>
      </c>
      <c r="E174" s="1" t="s">
        <v>13</v>
      </c>
      <c r="F174" s="1" t="s">
        <v>25</v>
      </c>
      <c r="G174" s="1" t="s">
        <v>26</v>
      </c>
      <c r="H174" s="24" t="s">
        <v>151</v>
      </c>
      <c r="I174" s="1" t="s">
        <v>143</v>
      </c>
      <c r="J174" s="21"/>
      <c r="K174" s="28">
        <v>1</v>
      </c>
    </row>
    <row r="175" spans="1:11" x14ac:dyDescent="0.25">
      <c r="A175" s="1" t="s">
        <v>11</v>
      </c>
      <c r="B175" s="1" t="s">
        <v>12</v>
      </c>
      <c r="C175" s="53" t="s">
        <v>267</v>
      </c>
      <c r="D175" s="45" t="s">
        <v>182</v>
      </c>
      <c r="E175" s="1" t="s">
        <v>13</v>
      </c>
      <c r="F175" s="1" t="s">
        <v>25</v>
      </c>
      <c r="G175" s="1" t="s">
        <v>26</v>
      </c>
      <c r="H175" s="24" t="s">
        <v>145</v>
      </c>
      <c r="I175" s="1" t="s">
        <v>144</v>
      </c>
      <c r="J175" s="1" t="s">
        <v>211</v>
      </c>
      <c r="K175" s="28">
        <v>1</v>
      </c>
    </row>
    <row r="176" spans="1:11" x14ac:dyDescent="0.25">
      <c r="A176" s="1" t="s">
        <v>11</v>
      </c>
      <c r="B176" s="1" t="s">
        <v>12</v>
      </c>
      <c r="C176" s="53" t="s">
        <v>271</v>
      </c>
      <c r="D176" s="45" t="s">
        <v>182</v>
      </c>
      <c r="E176" s="1" t="s">
        <v>13</v>
      </c>
      <c r="F176" s="1" t="s">
        <v>22</v>
      </c>
      <c r="G176" s="1" t="s">
        <v>23</v>
      </c>
      <c r="H176" s="24" t="s">
        <v>150</v>
      </c>
      <c r="I176" s="1" t="s">
        <v>207</v>
      </c>
      <c r="J176" s="21" t="s">
        <v>211</v>
      </c>
      <c r="K176" s="28">
        <v>1</v>
      </c>
    </row>
    <row r="177" spans="1:11" x14ac:dyDescent="0.25">
      <c r="A177" s="1" t="s">
        <v>11</v>
      </c>
      <c r="B177" s="1" t="s">
        <v>12</v>
      </c>
      <c r="C177" s="53" t="s">
        <v>272</v>
      </c>
      <c r="D177" s="46" t="s">
        <v>181</v>
      </c>
      <c r="E177" s="1" t="s">
        <v>13</v>
      </c>
      <c r="F177" s="1" t="s">
        <v>15</v>
      </c>
      <c r="G177" s="1" t="s">
        <v>16</v>
      </c>
      <c r="H177" s="24" t="s">
        <v>149</v>
      </c>
      <c r="I177" s="1" t="s">
        <v>142</v>
      </c>
      <c r="J177" s="21" t="s">
        <v>214</v>
      </c>
      <c r="K177" s="27">
        <v>-1</v>
      </c>
    </row>
    <row r="178" spans="1:11" x14ac:dyDescent="0.25">
      <c r="A178" s="1" t="s">
        <v>11</v>
      </c>
      <c r="B178" s="1" t="s">
        <v>12</v>
      </c>
      <c r="C178" s="53" t="s">
        <v>272</v>
      </c>
      <c r="D178" s="46" t="s">
        <v>181</v>
      </c>
      <c r="E178" s="1" t="s">
        <v>13</v>
      </c>
      <c r="F178" s="1" t="s">
        <v>15</v>
      </c>
      <c r="G178" s="1" t="s">
        <v>16</v>
      </c>
      <c r="H178" s="24" t="s">
        <v>150</v>
      </c>
      <c r="I178" s="1" t="s">
        <v>207</v>
      </c>
      <c r="J178" s="21" t="s">
        <v>211</v>
      </c>
      <c r="K178" s="26">
        <v>2</v>
      </c>
    </row>
    <row r="179" spans="1:11" x14ac:dyDescent="0.25">
      <c r="A179" s="1" t="s">
        <v>11</v>
      </c>
      <c r="B179" s="1" t="s">
        <v>12</v>
      </c>
      <c r="C179" s="53" t="s">
        <v>272</v>
      </c>
      <c r="D179" s="46" t="s">
        <v>181</v>
      </c>
      <c r="E179" s="1" t="s">
        <v>13</v>
      </c>
      <c r="F179" s="1" t="s">
        <v>15</v>
      </c>
      <c r="G179" s="1" t="s">
        <v>16</v>
      </c>
      <c r="H179" s="39" t="s">
        <v>205</v>
      </c>
      <c r="I179" s="10" t="s">
        <v>206</v>
      </c>
      <c r="J179" s="51"/>
      <c r="K179" s="28">
        <v>1</v>
      </c>
    </row>
    <row r="180" spans="1:11" x14ac:dyDescent="0.25">
      <c r="A180" s="1" t="s">
        <v>11</v>
      </c>
      <c r="B180" s="1" t="s">
        <v>12</v>
      </c>
      <c r="C180" s="53" t="s">
        <v>272</v>
      </c>
      <c r="D180" s="46" t="s">
        <v>181</v>
      </c>
      <c r="E180" s="1" t="s">
        <v>13</v>
      </c>
      <c r="F180" s="1" t="s">
        <v>15</v>
      </c>
      <c r="G180" s="1" t="s">
        <v>16</v>
      </c>
      <c r="H180" s="24" t="s">
        <v>169</v>
      </c>
      <c r="I180" s="1" t="s">
        <v>167</v>
      </c>
      <c r="J180" s="1" t="s">
        <v>211</v>
      </c>
      <c r="K180" s="28">
        <v>1</v>
      </c>
    </row>
    <row r="181" spans="1:11" x14ac:dyDescent="0.25">
      <c r="A181" s="1" t="s">
        <v>11</v>
      </c>
      <c r="B181" s="1" t="s">
        <v>12</v>
      </c>
      <c r="C181" s="53" t="s">
        <v>272</v>
      </c>
      <c r="D181" s="46" t="s">
        <v>181</v>
      </c>
      <c r="E181" s="1" t="s">
        <v>13</v>
      </c>
      <c r="F181" s="1" t="s">
        <v>15</v>
      </c>
      <c r="G181" s="1" t="s">
        <v>16</v>
      </c>
      <c r="H181" s="24" t="s">
        <v>151</v>
      </c>
      <c r="I181" s="1" t="s">
        <v>143</v>
      </c>
      <c r="J181" s="21" t="s">
        <v>211</v>
      </c>
      <c r="K181" s="28">
        <v>1</v>
      </c>
    </row>
    <row r="182" spans="1:11" x14ac:dyDescent="0.25">
      <c r="A182" s="1" t="s">
        <v>11</v>
      </c>
      <c r="B182" s="1" t="s">
        <v>12</v>
      </c>
      <c r="C182" s="53" t="s">
        <v>272</v>
      </c>
      <c r="D182" s="46" t="s">
        <v>181</v>
      </c>
      <c r="E182" s="1" t="s">
        <v>13</v>
      </c>
      <c r="F182" s="1" t="s">
        <v>15</v>
      </c>
      <c r="G182" s="1" t="s">
        <v>16</v>
      </c>
      <c r="H182" s="24" t="s">
        <v>145</v>
      </c>
      <c r="I182" s="1" t="s">
        <v>144</v>
      </c>
      <c r="J182" s="21" t="s">
        <v>211</v>
      </c>
      <c r="K182" s="28">
        <v>1</v>
      </c>
    </row>
    <row r="183" spans="1:11" x14ac:dyDescent="0.25">
      <c r="A183" s="1" t="s">
        <v>11</v>
      </c>
      <c r="B183" s="1" t="s">
        <v>12</v>
      </c>
      <c r="C183" s="53" t="s">
        <v>273</v>
      </c>
      <c r="D183" s="43" t="s">
        <v>180</v>
      </c>
      <c r="E183" s="1" t="s">
        <v>13</v>
      </c>
      <c r="F183" s="1" t="s">
        <v>15</v>
      </c>
      <c r="G183" s="1" t="s">
        <v>16</v>
      </c>
      <c r="H183" s="24" t="s">
        <v>149</v>
      </c>
      <c r="I183" s="1" t="s">
        <v>142</v>
      </c>
      <c r="J183" s="21" t="s">
        <v>214</v>
      </c>
      <c r="K183" s="27">
        <v>-1</v>
      </c>
    </row>
    <row r="184" spans="1:11" x14ac:dyDescent="0.25">
      <c r="A184" s="1" t="s">
        <v>11</v>
      </c>
      <c r="B184" s="1" t="s">
        <v>12</v>
      </c>
      <c r="C184" s="53" t="s">
        <v>273</v>
      </c>
      <c r="D184" s="43" t="s">
        <v>180</v>
      </c>
      <c r="E184" s="1" t="s">
        <v>13</v>
      </c>
      <c r="F184" s="1" t="s">
        <v>15</v>
      </c>
      <c r="G184" s="1" t="s">
        <v>16</v>
      </c>
      <c r="H184" s="24" t="s">
        <v>150</v>
      </c>
      <c r="I184" s="1" t="s">
        <v>207</v>
      </c>
      <c r="J184" s="21" t="s">
        <v>211</v>
      </c>
      <c r="K184" s="26">
        <v>2</v>
      </c>
    </row>
    <row r="185" spans="1:11" x14ac:dyDescent="0.25">
      <c r="A185" s="1" t="s">
        <v>11</v>
      </c>
      <c r="B185" s="1" t="s">
        <v>12</v>
      </c>
      <c r="C185" s="53" t="s">
        <v>273</v>
      </c>
      <c r="D185" s="43" t="s">
        <v>180</v>
      </c>
      <c r="E185" s="1" t="s">
        <v>13</v>
      </c>
      <c r="F185" s="1" t="s">
        <v>15</v>
      </c>
      <c r="G185" s="1" t="s">
        <v>16</v>
      </c>
      <c r="H185" s="24" t="s">
        <v>169</v>
      </c>
      <c r="I185" s="1" t="s">
        <v>167</v>
      </c>
      <c r="J185" s="21" t="s">
        <v>212</v>
      </c>
      <c r="K185" s="27">
        <v>-1</v>
      </c>
    </row>
    <row r="186" spans="1:11" x14ac:dyDescent="0.25">
      <c r="A186" s="1" t="s">
        <v>11</v>
      </c>
      <c r="B186" s="1" t="s">
        <v>12</v>
      </c>
      <c r="C186" s="53" t="s">
        <v>273</v>
      </c>
      <c r="D186" s="43" t="s">
        <v>180</v>
      </c>
      <c r="E186" s="1" t="s">
        <v>13</v>
      </c>
      <c r="F186" s="1" t="s">
        <v>15</v>
      </c>
      <c r="G186" s="1" t="s">
        <v>16</v>
      </c>
      <c r="H186" s="24" t="s">
        <v>151</v>
      </c>
      <c r="I186" s="1" t="s">
        <v>143</v>
      </c>
      <c r="J186" s="1" t="s">
        <v>218</v>
      </c>
      <c r="K186" s="27">
        <v>-1</v>
      </c>
    </row>
    <row r="187" spans="1:11" x14ac:dyDescent="0.25">
      <c r="A187" s="1" t="s">
        <v>11</v>
      </c>
      <c r="B187" s="1" t="s">
        <v>12</v>
      </c>
      <c r="C187" s="53" t="s">
        <v>273</v>
      </c>
      <c r="D187" s="43" t="s">
        <v>180</v>
      </c>
      <c r="E187" s="1" t="s">
        <v>13</v>
      </c>
      <c r="F187" s="1" t="s">
        <v>15</v>
      </c>
      <c r="G187" s="1" t="s">
        <v>16</v>
      </c>
      <c r="H187" s="24" t="s">
        <v>145</v>
      </c>
      <c r="I187" s="1" t="s">
        <v>144</v>
      </c>
      <c r="J187" s="21" t="s">
        <v>211</v>
      </c>
      <c r="K187" s="26">
        <v>2</v>
      </c>
    </row>
    <row r="188" spans="1:11" x14ac:dyDescent="0.25">
      <c r="A188" s="1" t="s">
        <v>11</v>
      </c>
      <c r="B188" s="1" t="s">
        <v>12</v>
      </c>
      <c r="C188" s="53" t="s">
        <v>273</v>
      </c>
      <c r="D188" s="43" t="s">
        <v>180</v>
      </c>
      <c r="E188" s="1" t="s">
        <v>13</v>
      </c>
      <c r="F188" s="1" t="s">
        <v>15</v>
      </c>
      <c r="G188" s="1" t="s">
        <v>16</v>
      </c>
      <c r="H188" s="24" t="s">
        <v>166</v>
      </c>
      <c r="I188" s="1" t="s">
        <v>221</v>
      </c>
      <c r="J188" s="21" t="s">
        <v>211</v>
      </c>
      <c r="K188" s="26">
        <v>2</v>
      </c>
    </row>
    <row r="189" spans="1:11" x14ac:dyDescent="0.25">
      <c r="A189" s="1" t="s">
        <v>11</v>
      </c>
      <c r="B189" s="1" t="s">
        <v>12</v>
      </c>
      <c r="C189" s="53" t="s">
        <v>274</v>
      </c>
      <c r="D189" s="43" t="s">
        <v>180</v>
      </c>
      <c r="E189" s="1" t="s">
        <v>13</v>
      </c>
      <c r="F189" s="1" t="s">
        <v>15</v>
      </c>
      <c r="G189" s="1" t="s">
        <v>16</v>
      </c>
      <c r="H189" s="24" t="s">
        <v>149</v>
      </c>
      <c r="I189" s="1" t="s">
        <v>142</v>
      </c>
      <c r="J189" s="21" t="s">
        <v>214</v>
      </c>
      <c r="K189" s="27">
        <v>-1</v>
      </c>
    </row>
    <row r="190" spans="1:11" x14ac:dyDescent="0.25">
      <c r="A190" s="1" t="s">
        <v>11</v>
      </c>
      <c r="B190" s="1" t="s">
        <v>12</v>
      </c>
      <c r="C190" s="53" t="s">
        <v>274</v>
      </c>
      <c r="D190" s="43" t="s">
        <v>180</v>
      </c>
      <c r="E190" s="1" t="s">
        <v>13</v>
      </c>
      <c r="F190" s="1" t="s">
        <v>15</v>
      </c>
      <c r="G190" s="1" t="s">
        <v>16</v>
      </c>
      <c r="H190" s="24" t="s">
        <v>150</v>
      </c>
      <c r="I190" s="1" t="s">
        <v>207</v>
      </c>
      <c r="J190" s="1" t="s">
        <v>211</v>
      </c>
      <c r="K190" s="26">
        <v>2</v>
      </c>
    </row>
    <row r="191" spans="1:11" x14ac:dyDescent="0.25">
      <c r="A191" s="1" t="s">
        <v>11</v>
      </c>
      <c r="B191" s="1" t="s">
        <v>12</v>
      </c>
      <c r="C191" s="53" t="s">
        <v>274</v>
      </c>
      <c r="D191" s="43" t="s">
        <v>180</v>
      </c>
      <c r="E191" s="1" t="s">
        <v>13</v>
      </c>
      <c r="F191" s="1" t="s">
        <v>15</v>
      </c>
      <c r="G191" s="1" t="s">
        <v>16</v>
      </c>
      <c r="H191" s="24" t="s">
        <v>152</v>
      </c>
      <c r="I191" s="1" t="s">
        <v>196</v>
      </c>
      <c r="J191" s="1" t="s">
        <v>212</v>
      </c>
      <c r="K191" s="27">
        <v>-1</v>
      </c>
    </row>
    <row r="192" spans="1:11" x14ac:dyDescent="0.25">
      <c r="A192" s="1" t="s">
        <v>11</v>
      </c>
      <c r="B192" s="1" t="s">
        <v>12</v>
      </c>
      <c r="C192" s="53" t="s">
        <v>274</v>
      </c>
      <c r="D192" s="43" t="s">
        <v>180</v>
      </c>
      <c r="E192" s="1" t="s">
        <v>13</v>
      </c>
      <c r="F192" s="1" t="s">
        <v>15</v>
      </c>
      <c r="G192" s="1" t="s">
        <v>16</v>
      </c>
      <c r="H192" s="24" t="s">
        <v>169</v>
      </c>
      <c r="I192" s="1" t="s">
        <v>167</v>
      </c>
      <c r="J192" s="21" t="s">
        <v>212</v>
      </c>
      <c r="K192" s="27">
        <v>-1</v>
      </c>
    </row>
    <row r="193" spans="1:11" x14ac:dyDescent="0.25">
      <c r="A193" s="1" t="s">
        <v>11</v>
      </c>
      <c r="B193" s="1" t="s">
        <v>12</v>
      </c>
      <c r="C193" s="53" t="s">
        <v>274</v>
      </c>
      <c r="D193" s="43" t="s">
        <v>180</v>
      </c>
      <c r="E193" s="1" t="s">
        <v>13</v>
      </c>
      <c r="F193" s="1" t="s">
        <v>15</v>
      </c>
      <c r="G193" s="1" t="s">
        <v>16</v>
      </c>
      <c r="H193" s="24" t="s">
        <v>151</v>
      </c>
      <c r="I193" s="1" t="s">
        <v>143</v>
      </c>
      <c r="J193" s="21" t="s">
        <v>218</v>
      </c>
      <c r="K193" s="27">
        <v>-1</v>
      </c>
    </row>
    <row r="194" spans="1:11" x14ac:dyDescent="0.25">
      <c r="A194" s="1" t="s">
        <v>11</v>
      </c>
      <c r="B194" s="1" t="s">
        <v>12</v>
      </c>
      <c r="C194" s="53" t="s">
        <v>274</v>
      </c>
      <c r="D194" s="43" t="s">
        <v>180</v>
      </c>
      <c r="E194" s="1" t="s">
        <v>13</v>
      </c>
      <c r="F194" s="1" t="s">
        <v>15</v>
      </c>
      <c r="G194" s="1" t="s">
        <v>16</v>
      </c>
      <c r="H194" s="24" t="s">
        <v>145</v>
      </c>
      <c r="I194" s="1" t="s">
        <v>144</v>
      </c>
      <c r="J194" s="21" t="s">
        <v>211</v>
      </c>
      <c r="K194" s="26">
        <v>2</v>
      </c>
    </row>
    <row r="195" spans="1:11" x14ac:dyDescent="0.25">
      <c r="A195" s="1" t="s">
        <v>11</v>
      </c>
      <c r="B195" s="1" t="s">
        <v>12</v>
      </c>
      <c r="C195" s="53" t="s">
        <v>274</v>
      </c>
      <c r="D195" s="43" t="s">
        <v>180</v>
      </c>
      <c r="E195" s="1" t="s">
        <v>13</v>
      </c>
      <c r="F195" s="1" t="s">
        <v>15</v>
      </c>
      <c r="G195" s="1" t="s">
        <v>16</v>
      </c>
      <c r="H195" s="24" t="s">
        <v>166</v>
      </c>
      <c r="I195" s="1" t="s">
        <v>221</v>
      </c>
      <c r="J195" s="1" t="s">
        <v>211</v>
      </c>
      <c r="K195" s="26">
        <v>2</v>
      </c>
    </row>
    <row r="196" spans="1:11" x14ac:dyDescent="0.25">
      <c r="A196" s="1" t="s">
        <v>11</v>
      </c>
      <c r="B196" s="1" t="s">
        <v>12</v>
      </c>
      <c r="C196" s="53" t="s">
        <v>275</v>
      </c>
      <c r="D196" s="45" t="s">
        <v>182</v>
      </c>
      <c r="E196" s="1" t="s">
        <v>13</v>
      </c>
      <c r="F196" s="1" t="s">
        <v>15</v>
      </c>
      <c r="G196" s="1" t="s">
        <v>16</v>
      </c>
      <c r="H196" s="24" t="s">
        <v>149</v>
      </c>
      <c r="I196" s="1" t="s">
        <v>142</v>
      </c>
      <c r="J196" s="21" t="s">
        <v>211</v>
      </c>
      <c r="K196" s="28">
        <v>1</v>
      </c>
    </row>
    <row r="197" spans="1:11" x14ac:dyDescent="0.25">
      <c r="A197" s="1" t="s">
        <v>11</v>
      </c>
      <c r="B197" s="1" t="s">
        <v>12</v>
      </c>
      <c r="C197" s="53" t="s">
        <v>275</v>
      </c>
      <c r="D197" s="45" t="s">
        <v>182</v>
      </c>
      <c r="E197" s="1" t="s">
        <v>13</v>
      </c>
      <c r="F197" s="1" t="s">
        <v>15</v>
      </c>
      <c r="G197" s="1" t="s">
        <v>16</v>
      </c>
      <c r="H197" s="24" t="s">
        <v>150</v>
      </c>
      <c r="I197" s="1" t="s">
        <v>207</v>
      </c>
      <c r="J197" s="21" t="s">
        <v>211</v>
      </c>
      <c r="K197" s="28">
        <v>1</v>
      </c>
    </row>
    <row r="198" spans="1:11" x14ac:dyDescent="0.25">
      <c r="A198" s="1" t="s">
        <v>11</v>
      </c>
      <c r="B198" s="1" t="s">
        <v>12</v>
      </c>
      <c r="C198" s="53" t="s">
        <v>275</v>
      </c>
      <c r="D198" s="45" t="s">
        <v>182</v>
      </c>
      <c r="E198" s="1" t="s">
        <v>13</v>
      </c>
      <c r="F198" s="1" t="s">
        <v>15</v>
      </c>
      <c r="G198" s="1" t="s">
        <v>16</v>
      </c>
      <c r="H198" s="24" t="s">
        <v>152</v>
      </c>
      <c r="I198" s="1" t="s">
        <v>196</v>
      </c>
      <c r="J198" s="21" t="s">
        <v>211</v>
      </c>
      <c r="K198" s="28">
        <v>1</v>
      </c>
    </row>
    <row r="199" spans="1:11" x14ac:dyDescent="0.25">
      <c r="A199" s="1" t="s">
        <v>11</v>
      </c>
      <c r="B199" s="1" t="s">
        <v>12</v>
      </c>
      <c r="C199" s="53" t="s">
        <v>275</v>
      </c>
      <c r="D199" s="45" t="s">
        <v>182</v>
      </c>
      <c r="E199" s="1" t="s">
        <v>13</v>
      </c>
      <c r="F199" s="1" t="s">
        <v>15</v>
      </c>
      <c r="G199" s="1" t="s">
        <v>16</v>
      </c>
      <c r="H199" s="24" t="s">
        <v>169</v>
      </c>
      <c r="I199" s="1" t="s">
        <v>167</v>
      </c>
      <c r="J199" s="1" t="s">
        <v>211</v>
      </c>
      <c r="K199" s="28">
        <v>1</v>
      </c>
    </row>
    <row r="200" spans="1:11" x14ac:dyDescent="0.25">
      <c r="A200" s="1" t="s">
        <v>11</v>
      </c>
      <c r="B200" s="1" t="s">
        <v>12</v>
      </c>
      <c r="C200" s="53" t="s">
        <v>275</v>
      </c>
      <c r="D200" s="45" t="s">
        <v>182</v>
      </c>
      <c r="E200" s="1" t="s">
        <v>13</v>
      </c>
      <c r="F200" s="1" t="s">
        <v>15</v>
      </c>
      <c r="G200" s="1" t="s">
        <v>16</v>
      </c>
      <c r="H200" s="24" t="s">
        <v>145</v>
      </c>
      <c r="I200" s="1" t="s">
        <v>144</v>
      </c>
      <c r="J200" s="1" t="s">
        <v>211</v>
      </c>
      <c r="K200" s="28">
        <v>1</v>
      </c>
    </row>
    <row r="201" spans="1:11" x14ac:dyDescent="0.25">
      <c r="A201" s="1" t="s">
        <v>11</v>
      </c>
      <c r="B201" s="1" t="s">
        <v>12</v>
      </c>
      <c r="C201" s="53" t="s">
        <v>276</v>
      </c>
      <c r="D201" s="43" t="s">
        <v>180</v>
      </c>
      <c r="E201" s="1" t="s">
        <v>13</v>
      </c>
      <c r="F201" s="1" t="s">
        <v>15</v>
      </c>
      <c r="G201" s="1" t="s">
        <v>16</v>
      </c>
      <c r="H201" s="24" t="s">
        <v>149</v>
      </c>
      <c r="I201" s="1" t="s">
        <v>142</v>
      </c>
      <c r="J201" s="21" t="s">
        <v>211</v>
      </c>
      <c r="K201" s="27">
        <v>-1</v>
      </c>
    </row>
    <row r="202" spans="1:11" x14ac:dyDescent="0.25">
      <c r="A202" s="1" t="s">
        <v>11</v>
      </c>
      <c r="B202" s="1" t="s">
        <v>12</v>
      </c>
      <c r="C202" s="53" t="s">
        <v>276</v>
      </c>
      <c r="D202" s="43" t="s">
        <v>180</v>
      </c>
      <c r="E202" s="1" t="s">
        <v>13</v>
      </c>
      <c r="F202" s="1" t="s">
        <v>15</v>
      </c>
      <c r="G202" s="1" t="s">
        <v>16</v>
      </c>
      <c r="H202" s="24" t="s">
        <v>150</v>
      </c>
      <c r="I202" s="1" t="s">
        <v>207</v>
      </c>
      <c r="J202" s="21" t="s">
        <v>211</v>
      </c>
      <c r="K202" s="26">
        <v>2</v>
      </c>
    </row>
    <row r="203" spans="1:11" x14ac:dyDescent="0.25">
      <c r="A203" s="1" t="s">
        <v>11</v>
      </c>
      <c r="B203" s="1" t="s">
        <v>12</v>
      </c>
      <c r="C203" s="53" t="s">
        <v>276</v>
      </c>
      <c r="D203" s="43" t="s">
        <v>180</v>
      </c>
      <c r="E203" s="1" t="s">
        <v>13</v>
      </c>
      <c r="F203" s="1" t="s">
        <v>15</v>
      </c>
      <c r="G203" s="1" t="s">
        <v>16</v>
      </c>
      <c r="H203" s="24" t="s">
        <v>152</v>
      </c>
      <c r="I203" s="1" t="s">
        <v>196</v>
      </c>
      <c r="J203" s="1" t="s">
        <v>211</v>
      </c>
      <c r="K203" s="26">
        <v>2</v>
      </c>
    </row>
    <row r="204" spans="1:11" x14ac:dyDescent="0.25">
      <c r="A204" s="1" t="s">
        <v>11</v>
      </c>
      <c r="B204" s="1" t="s">
        <v>12</v>
      </c>
      <c r="C204" s="53" t="s">
        <v>276</v>
      </c>
      <c r="D204" s="43" t="s">
        <v>180</v>
      </c>
      <c r="E204" s="1" t="s">
        <v>13</v>
      </c>
      <c r="F204" s="1" t="s">
        <v>15</v>
      </c>
      <c r="G204" s="1" t="s">
        <v>16</v>
      </c>
      <c r="H204" s="24" t="s">
        <v>169</v>
      </c>
      <c r="I204" s="1" t="s">
        <v>167</v>
      </c>
      <c r="J204" s="21" t="s">
        <v>211</v>
      </c>
      <c r="K204" s="26">
        <v>2</v>
      </c>
    </row>
    <row r="205" spans="1:11" x14ac:dyDescent="0.25">
      <c r="A205" s="1" t="s">
        <v>11</v>
      </c>
      <c r="B205" s="1" t="s">
        <v>12</v>
      </c>
      <c r="C205" s="53" t="s">
        <v>276</v>
      </c>
      <c r="D205" s="43" t="s">
        <v>180</v>
      </c>
      <c r="E205" s="1" t="s">
        <v>13</v>
      </c>
      <c r="F205" s="1" t="s">
        <v>15</v>
      </c>
      <c r="G205" s="1" t="s">
        <v>16</v>
      </c>
      <c r="H205" s="24" t="s">
        <v>151</v>
      </c>
      <c r="I205" s="1" t="s">
        <v>143</v>
      </c>
      <c r="J205" s="21" t="s">
        <v>213</v>
      </c>
      <c r="K205" s="27">
        <v>-1</v>
      </c>
    </row>
    <row r="206" spans="1:11" x14ac:dyDescent="0.25">
      <c r="A206" s="1" t="s">
        <v>11</v>
      </c>
      <c r="B206" s="1" t="s">
        <v>12</v>
      </c>
      <c r="C206" s="53" t="s">
        <v>276</v>
      </c>
      <c r="D206" s="43" t="s">
        <v>180</v>
      </c>
      <c r="E206" s="1" t="s">
        <v>13</v>
      </c>
      <c r="F206" s="1" t="s">
        <v>15</v>
      </c>
      <c r="G206" s="1" t="s">
        <v>16</v>
      </c>
      <c r="H206" s="24" t="s">
        <v>145</v>
      </c>
      <c r="I206" s="1" t="s">
        <v>144</v>
      </c>
      <c r="J206" s="21" t="s">
        <v>211</v>
      </c>
      <c r="K206" s="26">
        <v>2</v>
      </c>
    </row>
    <row r="207" spans="1:11" x14ac:dyDescent="0.25">
      <c r="A207" s="1" t="s">
        <v>11</v>
      </c>
      <c r="B207" s="1" t="s">
        <v>12</v>
      </c>
      <c r="C207" s="53" t="s">
        <v>276</v>
      </c>
      <c r="D207" s="43" t="s">
        <v>180</v>
      </c>
      <c r="E207" s="1" t="s">
        <v>13</v>
      </c>
      <c r="F207" s="1" t="s">
        <v>15</v>
      </c>
      <c r="G207" s="1" t="s">
        <v>16</v>
      </c>
      <c r="H207" s="24" t="s">
        <v>166</v>
      </c>
      <c r="I207" s="1" t="s">
        <v>221</v>
      </c>
      <c r="J207" s="1" t="s">
        <v>211</v>
      </c>
      <c r="K207" s="26">
        <v>2</v>
      </c>
    </row>
    <row r="208" spans="1:11" x14ac:dyDescent="0.25">
      <c r="A208" s="1" t="s">
        <v>73</v>
      </c>
      <c r="B208" s="1" t="s">
        <v>74</v>
      </c>
      <c r="C208" s="52" t="s">
        <v>283</v>
      </c>
      <c r="D208" s="46" t="s">
        <v>184</v>
      </c>
      <c r="E208" s="1" t="s">
        <v>13</v>
      </c>
      <c r="F208" s="1" t="s">
        <v>22</v>
      </c>
      <c r="G208" s="1" t="s">
        <v>23</v>
      </c>
      <c r="H208" s="24">
        <v>3270</v>
      </c>
      <c r="I208" s="1" t="s">
        <v>207</v>
      </c>
      <c r="J208" s="1" t="s">
        <v>211</v>
      </c>
      <c r="K208" s="28">
        <v>1</v>
      </c>
    </row>
    <row r="209" spans="1:11" x14ac:dyDescent="0.25">
      <c r="A209" s="1" t="s">
        <v>73</v>
      </c>
      <c r="B209" s="1" t="s">
        <v>74</v>
      </c>
      <c r="C209" s="52" t="s">
        <v>283</v>
      </c>
      <c r="D209" s="46" t="s">
        <v>184</v>
      </c>
      <c r="E209" s="1" t="s">
        <v>13</v>
      </c>
      <c r="F209" s="1" t="s">
        <v>22</v>
      </c>
      <c r="G209" s="1" t="s">
        <v>23</v>
      </c>
      <c r="H209" s="24">
        <v>6510</v>
      </c>
      <c r="I209" s="1" t="s">
        <v>143</v>
      </c>
      <c r="J209" s="1" t="s">
        <v>211</v>
      </c>
      <c r="K209" s="28">
        <v>1</v>
      </c>
    </row>
    <row r="210" spans="1:11" x14ac:dyDescent="0.25">
      <c r="A210" s="1" t="s">
        <v>73</v>
      </c>
      <c r="B210" s="1" t="s">
        <v>74</v>
      </c>
      <c r="C210" s="52" t="s">
        <v>284</v>
      </c>
      <c r="D210" s="44" t="s">
        <v>183</v>
      </c>
      <c r="E210" s="1" t="s">
        <v>13</v>
      </c>
      <c r="F210" s="1" t="s">
        <v>28</v>
      </c>
      <c r="G210" s="1" t="s">
        <v>29</v>
      </c>
      <c r="H210" s="24">
        <v>6510</v>
      </c>
      <c r="I210" s="1" t="s">
        <v>143</v>
      </c>
      <c r="J210" s="21" t="s">
        <v>213</v>
      </c>
      <c r="K210" s="27">
        <v>-1</v>
      </c>
    </row>
    <row r="211" spans="1:11" x14ac:dyDescent="0.25">
      <c r="A211" s="1" t="s">
        <v>73</v>
      </c>
      <c r="B211" s="1" t="s">
        <v>74</v>
      </c>
      <c r="C211" s="52" t="s">
        <v>284</v>
      </c>
      <c r="D211" s="44" t="s">
        <v>183</v>
      </c>
      <c r="E211" s="1" t="s">
        <v>13</v>
      </c>
      <c r="F211" s="1" t="s">
        <v>28</v>
      </c>
      <c r="G211" s="1" t="s">
        <v>29</v>
      </c>
      <c r="H211" s="24" t="s">
        <v>168</v>
      </c>
      <c r="I211" s="1" t="s">
        <v>199</v>
      </c>
      <c r="J211" s="21" t="s">
        <v>211</v>
      </c>
      <c r="K211" s="26">
        <v>2</v>
      </c>
    </row>
    <row r="212" spans="1:11" x14ac:dyDescent="0.25">
      <c r="A212" s="1" t="s">
        <v>73</v>
      </c>
      <c r="B212" s="1" t="s">
        <v>74</v>
      </c>
      <c r="C212" s="52" t="s">
        <v>284</v>
      </c>
      <c r="D212" s="44" t="s">
        <v>183</v>
      </c>
      <c r="E212" s="1" t="s">
        <v>13</v>
      </c>
      <c r="F212" s="1" t="s">
        <v>28</v>
      </c>
      <c r="G212" s="1" t="s">
        <v>29</v>
      </c>
      <c r="H212" s="24" t="s">
        <v>150</v>
      </c>
      <c r="I212" s="1" t="s">
        <v>207</v>
      </c>
      <c r="J212" s="21" t="s">
        <v>211</v>
      </c>
      <c r="K212" s="26">
        <v>2</v>
      </c>
    </row>
    <row r="213" spans="1:11" x14ac:dyDescent="0.25">
      <c r="A213" s="1" t="s">
        <v>73</v>
      </c>
      <c r="B213" s="1" t="s">
        <v>74</v>
      </c>
      <c r="C213" s="52" t="s">
        <v>284</v>
      </c>
      <c r="D213" s="44" t="s">
        <v>183</v>
      </c>
      <c r="E213" s="1" t="s">
        <v>13</v>
      </c>
      <c r="F213" s="1" t="s">
        <v>28</v>
      </c>
      <c r="G213" s="1" t="s">
        <v>29</v>
      </c>
      <c r="H213" s="24" t="s">
        <v>145</v>
      </c>
      <c r="I213" s="1" t="s">
        <v>144</v>
      </c>
      <c r="J213" s="1" t="s">
        <v>211</v>
      </c>
      <c r="K213" s="26">
        <v>2</v>
      </c>
    </row>
    <row r="214" spans="1:11" x14ac:dyDescent="0.25">
      <c r="A214" s="1" t="s">
        <v>73</v>
      </c>
      <c r="B214" s="1" t="s">
        <v>74</v>
      </c>
      <c r="C214" s="52" t="s">
        <v>284</v>
      </c>
      <c r="D214" s="44" t="s">
        <v>183</v>
      </c>
      <c r="E214" s="1" t="s">
        <v>13</v>
      </c>
      <c r="F214" s="1" t="s">
        <v>28</v>
      </c>
      <c r="G214" s="1" t="s">
        <v>29</v>
      </c>
      <c r="H214" s="24" t="s">
        <v>166</v>
      </c>
      <c r="I214" s="1" t="s">
        <v>221</v>
      </c>
      <c r="J214" s="21" t="s">
        <v>211</v>
      </c>
      <c r="K214" s="26">
        <v>2</v>
      </c>
    </row>
    <row r="215" spans="1:11" x14ac:dyDescent="0.25">
      <c r="A215" s="1" t="s">
        <v>73</v>
      </c>
      <c r="B215" s="1" t="s">
        <v>74</v>
      </c>
      <c r="C215" s="52" t="s">
        <v>285</v>
      </c>
      <c r="D215" s="46" t="s">
        <v>181</v>
      </c>
      <c r="E215" s="1" t="s">
        <v>13</v>
      </c>
      <c r="F215" s="1" t="s">
        <v>28</v>
      </c>
      <c r="G215" s="1" t="s">
        <v>29</v>
      </c>
      <c r="H215" s="24">
        <v>3270</v>
      </c>
      <c r="I215" s="1" t="s">
        <v>207</v>
      </c>
      <c r="J215" s="21" t="s">
        <v>211</v>
      </c>
      <c r="K215" s="28">
        <v>1</v>
      </c>
    </row>
    <row r="216" spans="1:11" x14ac:dyDescent="0.25">
      <c r="A216" s="1" t="s">
        <v>73</v>
      </c>
      <c r="B216" s="1" t="s">
        <v>74</v>
      </c>
      <c r="C216" s="52" t="s">
        <v>285</v>
      </c>
      <c r="D216" s="46" t="s">
        <v>181</v>
      </c>
      <c r="E216" s="1" t="s">
        <v>13</v>
      </c>
      <c r="F216" s="1" t="s">
        <v>28</v>
      </c>
      <c r="G216" s="1" t="s">
        <v>29</v>
      </c>
      <c r="H216" s="24" t="s">
        <v>151</v>
      </c>
      <c r="I216" s="1" t="s">
        <v>143</v>
      </c>
      <c r="J216" s="21" t="s">
        <v>211</v>
      </c>
      <c r="K216" s="28">
        <v>1</v>
      </c>
    </row>
    <row r="217" spans="1:11" x14ac:dyDescent="0.25">
      <c r="A217" s="1" t="s">
        <v>73</v>
      </c>
      <c r="B217" s="1" t="s">
        <v>74</v>
      </c>
      <c r="C217" s="52" t="s">
        <v>285</v>
      </c>
      <c r="D217" s="46" t="s">
        <v>181</v>
      </c>
      <c r="E217" s="1" t="s">
        <v>13</v>
      </c>
      <c r="F217" s="1" t="s">
        <v>28</v>
      </c>
      <c r="G217" s="1" t="s">
        <v>29</v>
      </c>
      <c r="H217" s="24" t="s">
        <v>145</v>
      </c>
      <c r="I217" s="1" t="s">
        <v>144</v>
      </c>
      <c r="J217" s="1" t="s">
        <v>211</v>
      </c>
      <c r="K217" s="28">
        <v>1</v>
      </c>
    </row>
    <row r="218" spans="1:11" x14ac:dyDescent="0.25">
      <c r="A218" s="1" t="s">
        <v>73</v>
      </c>
      <c r="B218" s="1" t="s">
        <v>74</v>
      </c>
      <c r="C218" s="52" t="s">
        <v>286</v>
      </c>
      <c r="D218" s="44" t="s">
        <v>183</v>
      </c>
      <c r="E218" s="1" t="s">
        <v>13</v>
      </c>
      <c r="F218" s="1" t="s">
        <v>28</v>
      </c>
      <c r="G218" s="1" t="s">
        <v>29</v>
      </c>
      <c r="H218" s="24" t="s">
        <v>150</v>
      </c>
      <c r="I218" s="1" t="s">
        <v>207</v>
      </c>
      <c r="J218" s="21" t="s">
        <v>211</v>
      </c>
      <c r="K218" s="26">
        <v>2</v>
      </c>
    </row>
    <row r="219" spans="1:11" x14ac:dyDescent="0.25">
      <c r="A219" s="1" t="s">
        <v>73</v>
      </c>
      <c r="B219" s="1" t="s">
        <v>74</v>
      </c>
      <c r="C219" s="52" t="s">
        <v>286</v>
      </c>
      <c r="D219" s="44" t="s">
        <v>183</v>
      </c>
      <c r="E219" s="1" t="s">
        <v>13</v>
      </c>
      <c r="F219" s="1" t="s">
        <v>28</v>
      </c>
      <c r="G219" s="1" t="s">
        <v>29</v>
      </c>
      <c r="H219" s="39" t="s">
        <v>205</v>
      </c>
      <c r="I219" s="10" t="s">
        <v>206</v>
      </c>
      <c r="J219" s="21" t="s">
        <v>215</v>
      </c>
      <c r="K219" s="27">
        <v>-1</v>
      </c>
    </row>
    <row r="220" spans="1:11" x14ac:dyDescent="0.25">
      <c r="A220" s="1" t="s">
        <v>73</v>
      </c>
      <c r="B220" s="1" t="s">
        <v>74</v>
      </c>
      <c r="C220" s="52" t="s">
        <v>286</v>
      </c>
      <c r="D220" s="44" t="s">
        <v>183</v>
      </c>
      <c r="E220" s="1" t="s">
        <v>13</v>
      </c>
      <c r="F220" s="1" t="s">
        <v>28</v>
      </c>
      <c r="G220" s="1" t="s">
        <v>29</v>
      </c>
      <c r="H220" s="24" t="s">
        <v>169</v>
      </c>
      <c r="I220" s="1" t="s">
        <v>167</v>
      </c>
      <c r="J220" s="21" t="s">
        <v>208</v>
      </c>
      <c r="K220" s="27">
        <v>-1</v>
      </c>
    </row>
    <row r="221" spans="1:11" x14ac:dyDescent="0.25">
      <c r="A221" s="1" t="s">
        <v>73</v>
      </c>
      <c r="B221" s="1" t="s">
        <v>74</v>
      </c>
      <c r="C221" s="52" t="s">
        <v>286</v>
      </c>
      <c r="D221" s="44" t="s">
        <v>183</v>
      </c>
      <c r="E221" s="1" t="s">
        <v>13</v>
      </c>
      <c r="F221" s="1" t="s">
        <v>28</v>
      </c>
      <c r="G221" s="1" t="s">
        <v>29</v>
      </c>
      <c r="H221" s="24" t="s">
        <v>151</v>
      </c>
      <c r="I221" s="1" t="s">
        <v>143</v>
      </c>
      <c r="J221" s="21" t="s">
        <v>213</v>
      </c>
      <c r="K221" s="27">
        <v>-1</v>
      </c>
    </row>
    <row r="222" spans="1:11" x14ac:dyDescent="0.25">
      <c r="A222" s="1" t="s">
        <v>73</v>
      </c>
      <c r="B222" s="1" t="s">
        <v>74</v>
      </c>
      <c r="C222" s="52" t="s">
        <v>286</v>
      </c>
      <c r="D222" s="44" t="s">
        <v>183</v>
      </c>
      <c r="E222" s="1" t="s">
        <v>13</v>
      </c>
      <c r="F222" s="1" t="s">
        <v>28</v>
      </c>
      <c r="G222" s="1" t="s">
        <v>29</v>
      </c>
      <c r="H222" s="24" t="s">
        <v>145</v>
      </c>
      <c r="I222" s="1" t="s">
        <v>144</v>
      </c>
      <c r="J222" s="21" t="s">
        <v>211</v>
      </c>
      <c r="K222" s="26">
        <v>2</v>
      </c>
    </row>
    <row r="223" spans="1:11" x14ac:dyDescent="0.25">
      <c r="A223" s="1" t="s">
        <v>73</v>
      </c>
      <c r="B223" s="1" t="s">
        <v>74</v>
      </c>
      <c r="C223" s="52" t="s">
        <v>286</v>
      </c>
      <c r="D223" s="44" t="s">
        <v>183</v>
      </c>
      <c r="E223" s="1" t="s">
        <v>13</v>
      </c>
      <c r="F223" s="1" t="s">
        <v>28</v>
      </c>
      <c r="G223" s="1" t="s">
        <v>29</v>
      </c>
      <c r="H223" s="24" t="s">
        <v>166</v>
      </c>
      <c r="I223" s="1" t="s">
        <v>221</v>
      </c>
      <c r="J223" s="1" t="s">
        <v>211</v>
      </c>
      <c r="K223" s="26">
        <v>2</v>
      </c>
    </row>
    <row r="224" spans="1:11" x14ac:dyDescent="0.25">
      <c r="A224" s="1" t="s">
        <v>73</v>
      </c>
      <c r="B224" s="1" t="s">
        <v>74</v>
      </c>
      <c r="C224" s="52" t="s">
        <v>287</v>
      </c>
      <c r="D224" s="46" t="s">
        <v>181</v>
      </c>
      <c r="E224" s="1" t="s">
        <v>13</v>
      </c>
      <c r="F224" s="1" t="s">
        <v>28</v>
      </c>
      <c r="G224" s="1" t="s">
        <v>29</v>
      </c>
      <c r="H224" s="24" t="s">
        <v>150</v>
      </c>
      <c r="I224" s="1" t="s">
        <v>207</v>
      </c>
      <c r="J224" s="21" t="s">
        <v>211</v>
      </c>
      <c r="K224" s="26">
        <v>2</v>
      </c>
    </row>
    <row r="225" spans="1:11" x14ac:dyDescent="0.25">
      <c r="A225" s="1" t="s">
        <v>73</v>
      </c>
      <c r="B225" s="1" t="s">
        <v>74</v>
      </c>
      <c r="C225" s="52" t="s">
        <v>287</v>
      </c>
      <c r="D225" s="46" t="s">
        <v>181</v>
      </c>
      <c r="E225" s="1" t="s">
        <v>13</v>
      </c>
      <c r="F225" s="1" t="s">
        <v>28</v>
      </c>
      <c r="G225" s="1" t="s">
        <v>29</v>
      </c>
      <c r="H225" s="24" t="s">
        <v>169</v>
      </c>
      <c r="I225" s="1" t="s">
        <v>167</v>
      </c>
      <c r="J225" s="21" t="s">
        <v>211</v>
      </c>
      <c r="K225" s="28">
        <v>1</v>
      </c>
    </row>
    <row r="226" spans="1:11" x14ac:dyDescent="0.25">
      <c r="A226" s="1" t="s">
        <v>73</v>
      </c>
      <c r="B226" s="1" t="s">
        <v>74</v>
      </c>
      <c r="C226" s="52" t="s">
        <v>287</v>
      </c>
      <c r="D226" s="46" t="s">
        <v>181</v>
      </c>
      <c r="E226" s="1" t="s">
        <v>13</v>
      </c>
      <c r="F226" s="1" t="s">
        <v>28</v>
      </c>
      <c r="G226" s="1" t="s">
        <v>29</v>
      </c>
      <c r="H226" s="24" t="s">
        <v>151</v>
      </c>
      <c r="I226" s="1" t="s">
        <v>143</v>
      </c>
      <c r="J226" s="1" t="s">
        <v>211</v>
      </c>
      <c r="K226" s="28">
        <v>1</v>
      </c>
    </row>
    <row r="227" spans="1:11" x14ac:dyDescent="0.25">
      <c r="A227" s="1" t="s">
        <v>73</v>
      </c>
      <c r="B227" s="1" t="s">
        <v>74</v>
      </c>
      <c r="C227" s="52" t="s">
        <v>287</v>
      </c>
      <c r="D227" s="46" t="s">
        <v>181</v>
      </c>
      <c r="E227" s="1" t="s">
        <v>13</v>
      </c>
      <c r="F227" s="1" t="s">
        <v>28</v>
      </c>
      <c r="G227" s="1" t="s">
        <v>29</v>
      </c>
      <c r="H227" s="24" t="s">
        <v>145</v>
      </c>
      <c r="I227" s="1" t="s">
        <v>144</v>
      </c>
      <c r="J227" s="21" t="s">
        <v>211</v>
      </c>
      <c r="K227" s="28">
        <v>1</v>
      </c>
    </row>
    <row r="228" spans="1:11" x14ac:dyDescent="0.25">
      <c r="A228" s="1" t="s">
        <v>73</v>
      </c>
      <c r="B228" s="1" t="s">
        <v>74</v>
      </c>
      <c r="C228" s="52" t="s">
        <v>288</v>
      </c>
      <c r="D228" s="44" t="s">
        <v>183</v>
      </c>
      <c r="E228" s="1" t="s">
        <v>13</v>
      </c>
      <c r="F228" s="1" t="s">
        <v>28</v>
      </c>
      <c r="G228" s="1" t="s">
        <v>29</v>
      </c>
      <c r="H228" s="24" t="s">
        <v>168</v>
      </c>
      <c r="I228" s="1" t="s">
        <v>199</v>
      </c>
      <c r="J228" s="21" t="s">
        <v>211</v>
      </c>
      <c r="K228" s="26">
        <v>2</v>
      </c>
    </row>
    <row r="229" spans="1:11" x14ac:dyDescent="0.25">
      <c r="A229" s="1" t="s">
        <v>73</v>
      </c>
      <c r="B229" s="1" t="s">
        <v>74</v>
      </c>
      <c r="C229" s="52" t="s">
        <v>288</v>
      </c>
      <c r="D229" s="44" t="s">
        <v>183</v>
      </c>
      <c r="E229" s="1" t="s">
        <v>13</v>
      </c>
      <c r="F229" s="1" t="s">
        <v>28</v>
      </c>
      <c r="G229" s="1" t="s">
        <v>29</v>
      </c>
      <c r="H229" s="24" t="s">
        <v>150</v>
      </c>
      <c r="I229" s="1" t="s">
        <v>207</v>
      </c>
      <c r="J229" s="21" t="s">
        <v>211</v>
      </c>
      <c r="K229" s="26">
        <v>2</v>
      </c>
    </row>
    <row r="230" spans="1:11" x14ac:dyDescent="0.25">
      <c r="A230" s="1" t="s">
        <v>73</v>
      </c>
      <c r="B230" s="1" t="s">
        <v>74</v>
      </c>
      <c r="C230" s="52" t="s">
        <v>288</v>
      </c>
      <c r="D230" s="44" t="s">
        <v>183</v>
      </c>
      <c r="E230" s="1" t="s">
        <v>13</v>
      </c>
      <c r="F230" s="1" t="s">
        <v>28</v>
      </c>
      <c r="G230" s="1" t="s">
        <v>29</v>
      </c>
      <c r="H230" s="24" t="s">
        <v>151</v>
      </c>
      <c r="I230" s="1" t="s">
        <v>143</v>
      </c>
      <c r="J230" s="1" t="s">
        <v>213</v>
      </c>
      <c r="K230" s="27">
        <v>-1</v>
      </c>
    </row>
    <row r="231" spans="1:11" x14ac:dyDescent="0.25">
      <c r="A231" s="1" t="s">
        <v>73</v>
      </c>
      <c r="B231" s="1" t="s">
        <v>74</v>
      </c>
      <c r="C231" s="52" t="s">
        <v>288</v>
      </c>
      <c r="D231" s="44" t="s">
        <v>183</v>
      </c>
      <c r="E231" s="1" t="s">
        <v>13</v>
      </c>
      <c r="F231" s="1" t="s">
        <v>28</v>
      </c>
      <c r="G231" s="1" t="s">
        <v>29</v>
      </c>
      <c r="H231" s="24" t="s">
        <v>145</v>
      </c>
      <c r="I231" s="1" t="s">
        <v>144</v>
      </c>
      <c r="J231" s="21" t="s">
        <v>211</v>
      </c>
      <c r="K231" s="26">
        <v>2</v>
      </c>
    </row>
    <row r="232" spans="1:11" x14ac:dyDescent="0.25">
      <c r="A232" s="1" t="s">
        <v>73</v>
      </c>
      <c r="B232" s="1" t="s">
        <v>74</v>
      </c>
      <c r="C232" s="52" t="s">
        <v>288</v>
      </c>
      <c r="D232" s="44" t="s">
        <v>183</v>
      </c>
      <c r="E232" s="1" t="s">
        <v>13</v>
      </c>
      <c r="F232" s="1" t="s">
        <v>28</v>
      </c>
      <c r="G232" s="1" t="s">
        <v>29</v>
      </c>
      <c r="H232" s="24" t="s">
        <v>166</v>
      </c>
      <c r="I232" s="1" t="s">
        <v>221</v>
      </c>
      <c r="J232" s="21" t="s">
        <v>211</v>
      </c>
      <c r="K232" s="26">
        <v>2</v>
      </c>
    </row>
    <row r="233" spans="1:11" x14ac:dyDescent="0.25">
      <c r="A233" s="1" t="s">
        <v>73</v>
      </c>
      <c r="B233" s="1" t="s">
        <v>74</v>
      </c>
      <c r="C233" s="52" t="s">
        <v>289</v>
      </c>
      <c r="D233" s="46" t="s">
        <v>181</v>
      </c>
      <c r="E233" s="1" t="s">
        <v>13</v>
      </c>
      <c r="F233" s="1" t="s">
        <v>28</v>
      </c>
      <c r="G233" s="1" t="s">
        <v>29</v>
      </c>
      <c r="H233" s="24" t="s">
        <v>150</v>
      </c>
      <c r="I233" s="1" t="s">
        <v>207</v>
      </c>
      <c r="J233" s="21" t="s">
        <v>211</v>
      </c>
      <c r="K233" s="26">
        <v>2</v>
      </c>
    </row>
    <row r="234" spans="1:11" x14ac:dyDescent="0.25">
      <c r="A234" s="1" t="s">
        <v>73</v>
      </c>
      <c r="B234" s="1" t="s">
        <v>74</v>
      </c>
      <c r="C234" s="52" t="s">
        <v>289</v>
      </c>
      <c r="D234" s="46" t="s">
        <v>181</v>
      </c>
      <c r="E234" s="1" t="s">
        <v>13</v>
      </c>
      <c r="F234" s="1" t="s">
        <v>28</v>
      </c>
      <c r="G234" s="1" t="s">
        <v>29</v>
      </c>
      <c r="H234" s="24" t="s">
        <v>151</v>
      </c>
      <c r="I234" s="1" t="s">
        <v>143</v>
      </c>
      <c r="J234" s="21" t="s">
        <v>211</v>
      </c>
      <c r="K234" s="28">
        <v>1</v>
      </c>
    </row>
    <row r="235" spans="1:11" x14ac:dyDescent="0.25">
      <c r="A235" s="1" t="s">
        <v>73</v>
      </c>
      <c r="B235" s="1" t="s">
        <v>74</v>
      </c>
      <c r="C235" s="52" t="s">
        <v>289</v>
      </c>
      <c r="D235" s="46" t="s">
        <v>181</v>
      </c>
      <c r="E235" s="1" t="s">
        <v>13</v>
      </c>
      <c r="F235" s="1" t="s">
        <v>28</v>
      </c>
      <c r="G235" s="1" t="s">
        <v>29</v>
      </c>
      <c r="H235" s="24" t="s">
        <v>145</v>
      </c>
      <c r="I235" s="1" t="s">
        <v>144</v>
      </c>
      <c r="J235" s="21" t="s">
        <v>211</v>
      </c>
      <c r="K235" s="28">
        <v>1</v>
      </c>
    </row>
    <row r="236" spans="1:11" x14ac:dyDescent="0.25">
      <c r="A236" s="1" t="s">
        <v>73</v>
      </c>
      <c r="B236" s="1" t="s">
        <v>74</v>
      </c>
      <c r="C236" s="52" t="s">
        <v>290</v>
      </c>
      <c r="D236" s="46" t="s">
        <v>181</v>
      </c>
      <c r="E236" s="1" t="s">
        <v>13</v>
      </c>
      <c r="F236" s="1" t="s">
        <v>28</v>
      </c>
      <c r="G236" s="1" t="s">
        <v>29</v>
      </c>
      <c r="H236" s="24" t="s">
        <v>168</v>
      </c>
      <c r="I236" s="1" t="s">
        <v>199</v>
      </c>
      <c r="J236" s="21" t="s">
        <v>211</v>
      </c>
      <c r="K236" s="28">
        <v>1</v>
      </c>
    </row>
    <row r="237" spans="1:11" x14ac:dyDescent="0.25">
      <c r="A237" s="1" t="s">
        <v>73</v>
      </c>
      <c r="B237" s="1" t="s">
        <v>74</v>
      </c>
      <c r="C237" s="52" t="s">
        <v>290</v>
      </c>
      <c r="D237" s="46" t="s">
        <v>181</v>
      </c>
      <c r="E237" s="1" t="s">
        <v>13</v>
      </c>
      <c r="F237" s="1" t="s">
        <v>28</v>
      </c>
      <c r="G237" s="1" t="s">
        <v>29</v>
      </c>
      <c r="H237" s="24" t="s">
        <v>150</v>
      </c>
      <c r="I237" s="1" t="s">
        <v>207</v>
      </c>
      <c r="J237" s="21" t="s">
        <v>211</v>
      </c>
      <c r="K237" s="26">
        <v>2</v>
      </c>
    </row>
    <row r="238" spans="1:11" x14ac:dyDescent="0.25">
      <c r="A238" s="1" t="s">
        <v>73</v>
      </c>
      <c r="B238" s="1" t="s">
        <v>74</v>
      </c>
      <c r="C238" s="52" t="s">
        <v>290</v>
      </c>
      <c r="D238" s="46" t="s">
        <v>181</v>
      </c>
      <c r="E238" s="1" t="s">
        <v>13</v>
      </c>
      <c r="F238" s="1" t="s">
        <v>28</v>
      </c>
      <c r="G238" s="1" t="s">
        <v>29</v>
      </c>
      <c r="H238" s="24" t="s">
        <v>151</v>
      </c>
      <c r="I238" s="1" t="s">
        <v>143</v>
      </c>
      <c r="J238" s="21" t="s">
        <v>211</v>
      </c>
      <c r="K238" s="28">
        <v>1</v>
      </c>
    </row>
    <row r="239" spans="1:11" x14ac:dyDescent="0.25">
      <c r="A239" s="1" t="s">
        <v>73</v>
      </c>
      <c r="B239" s="1" t="s">
        <v>74</v>
      </c>
      <c r="C239" s="52" t="s">
        <v>290</v>
      </c>
      <c r="D239" s="46" t="s">
        <v>181</v>
      </c>
      <c r="E239" s="1" t="s">
        <v>13</v>
      </c>
      <c r="F239" s="1" t="s">
        <v>28</v>
      </c>
      <c r="G239" s="1" t="s">
        <v>29</v>
      </c>
      <c r="H239" s="24" t="s">
        <v>145</v>
      </c>
      <c r="I239" s="1" t="s">
        <v>144</v>
      </c>
      <c r="J239" s="1" t="s">
        <v>211</v>
      </c>
      <c r="K239" s="28">
        <v>1</v>
      </c>
    </row>
    <row r="240" spans="1:11" x14ac:dyDescent="0.25">
      <c r="A240" s="1" t="s">
        <v>73</v>
      </c>
      <c r="B240" s="1" t="s">
        <v>74</v>
      </c>
      <c r="C240" s="52" t="s">
        <v>290</v>
      </c>
      <c r="D240" s="46" t="s">
        <v>181</v>
      </c>
      <c r="E240" s="1" t="s">
        <v>13</v>
      </c>
      <c r="F240" s="1" t="s">
        <v>28</v>
      </c>
      <c r="G240" s="1" t="s">
        <v>29</v>
      </c>
      <c r="H240" s="24" t="s">
        <v>166</v>
      </c>
      <c r="I240" s="1" t="s">
        <v>221</v>
      </c>
      <c r="J240" s="1" t="s">
        <v>211</v>
      </c>
      <c r="K240" s="28">
        <v>1</v>
      </c>
    </row>
    <row r="241" spans="1:11" x14ac:dyDescent="0.25">
      <c r="A241" s="1" t="s">
        <v>73</v>
      </c>
      <c r="B241" s="1" t="s">
        <v>74</v>
      </c>
      <c r="C241" s="52" t="s">
        <v>291</v>
      </c>
      <c r="D241" s="44" t="s">
        <v>183</v>
      </c>
      <c r="E241" s="1" t="s">
        <v>13</v>
      </c>
      <c r="F241" s="1" t="s">
        <v>28</v>
      </c>
      <c r="G241" s="1" t="s">
        <v>29</v>
      </c>
      <c r="H241" s="24" t="s">
        <v>150</v>
      </c>
      <c r="I241" s="1" t="s">
        <v>207</v>
      </c>
      <c r="J241" s="1" t="s">
        <v>211</v>
      </c>
      <c r="K241" s="26">
        <v>2</v>
      </c>
    </row>
    <row r="242" spans="1:11" x14ac:dyDescent="0.25">
      <c r="A242" s="1" t="s">
        <v>73</v>
      </c>
      <c r="B242" s="1" t="s">
        <v>74</v>
      </c>
      <c r="C242" s="52" t="s">
        <v>291</v>
      </c>
      <c r="D242" s="44" t="s">
        <v>183</v>
      </c>
      <c r="E242" s="1" t="s">
        <v>13</v>
      </c>
      <c r="F242" s="1" t="s">
        <v>28</v>
      </c>
      <c r="G242" s="1" t="s">
        <v>29</v>
      </c>
      <c r="H242" s="24" t="s">
        <v>151</v>
      </c>
      <c r="I242" s="1" t="s">
        <v>143</v>
      </c>
      <c r="J242" s="1" t="s">
        <v>213</v>
      </c>
      <c r="K242" s="27">
        <v>-1</v>
      </c>
    </row>
    <row r="243" spans="1:11" x14ac:dyDescent="0.25">
      <c r="A243" s="1" t="s">
        <v>73</v>
      </c>
      <c r="B243" s="1" t="s">
        <v>74</v>
      </c>
      <c r="C243" s="52" t="s">
        <v>291</v>
      </c>
      <c r="D243" s="44" t="s">
        <v>183</v>
      </c>
      <c r="E243" s="1" t="s">
        <v>13</v>
      </c>
      <c r="F243" s="1" t="s">
        <v>28</v>
      </c>
      <c r="G243" s="1" t="s">
        <v>29</v>
      </c>
      <c r="H243" s="24" t="s">
        <v>145</v>
      </c>
      <c r="I243" s="1" t="s">
        <v>144</v>
      </c>
      <c r="J243" s="1" t="s">
        <v>211</v>
      </c>
      <c r="K243" s="26">
        <v>2</v>
      </c>
    </row>
    <row r="244" spans="1:11" x14ac:dyDescent="0.25">
      <c r="A244" s="1" t="s">
        <v>73</v>
      </c>
      <c r="B244" s="1" t="s">
        <v>74</v>
      </c>
      <c r="C244" s="52" t="s">
        <v>291</v>
      </c>
      <c r="D244" s="44" t="s">
        <v>183</v>
      </c>
      <c r="E244" s="1" t="s">
        <v>13</v>
      </c>
      <c r="F244" s="1" t="s">
        <v>28</v>
      </c>
      <c r="G244" s="1" t="s">
        <v>29</v>
      </c>
      <c r="H244" s="24" t="s">
        <v>166</v>
      </c>
      <c r="I244" s="1" t="s">
        <v>221</v>
      </c>
      <c r="J244" s="1" t="s">
        <v>211</v>
      </c>
      <c r="K244" s="26">
        <v>2</v>
      </c>
    </row>
    <row r="245" spans="1:11" x14ac:dyDescent="0.25">
      <c r="A245" s="1" t="s">
        <v>73</v>
      </c>
      <c r="B245" s="1" t="s">
        <v>74</v>
      </c>
      <c r="C245" s="52" t="s">
        <v>292</v>
      </c>
      <c r="D245" s="46" t="s">
        <v>181</v>
      </c>
      <c r="E245" s="1" t="s">
        <v>13</v>
      </c>
      <c r="F245" s="1" t="s">
        <v>28</v>
      </c>
      <c r="G245" s="1" t="s">
        <v>29</v>
      </c>
      <c r="H245" s="24" t="s">
        <v>150</v>
      </c>
      <c r="I245" s="1" t="s">
        <v>207</v>
      </c>
      <c r="J245" s="21" t="s">
        <v>211</v>
      </c>
      <c r="K245" s="26">
        <v>2</v>
      </c>
    </row>
    <row r="246" spans="1:11" x14ac:dyDescent="0.25">
      <c r="A246" s="1" t="s">
        <v>73</v>
      </c>
      <c r="B246" s="1" t="s">
        <v>74</v>
      </c>
      <c r="C246" s="52" t="s">
        <v>292</v>
      </c>
      <c r="D246" s="46" t="s">
        <v>181</v>
      </c>
      <c r="E246" s="1" t="s">
        <v>13</v>
      </c>
      <c r="F246" s="1" t="s">
        <v>28</v>
      </c>
      <c r="G246" s="1" t="s">
        <v>29</v>
      </c>
      <c r="H246" s="24" t="s">
        <v>145</v>
      </c>
      <c r="I246" s="1" t="s">
        <v>144</v>
      </c>
      <c r="J246" s="1" t="s">
        <v>211</v>
      </c>
      <c r="K246" s="28">
        <v>1</v>
      </c>
    </row>
    <row r="247" spans="1:11" x14ac:dyDescent="0.25">
      <c r="A247" s="1" t="s">
        <v>73</v>
      </c>
      <c r="B247" s="1" t="s">
        <v>74</v>
      </c>
      <c r="C247" s="52" t="s">
        <v>293</v>
      </c>
      <c r="D247" s="46" t="s">
        <v>184</v>
      </c>
      <c r="E247" s="1" t="s">
        <v>13</v>
      </c>
      <c r="F247" s="1" t="s">
        <v>28</v>
      </c>
      <c r="G247" s="1" t="s">
        <v>29</v>
      </c>
      <c r="H247" s="24" t="s">
        <v>150</v>
      </c>
      <c r="I247" s="1" t="s">
        <v>207</v>
      </c>
      <c r="J247" s="21" t="s">
        <v>211</v>
      </c>
      <c r="K247" s="26">
        <v>2</v>
      </c>
    </row>
    <row r="248" spans="1:11" x14ac:dyDescent="0.25">
      <c r="A248" s="1" t="s">
        <v>73</v>
      </c>
      <c r="B248" s="1" t="s">
        <v>74</v>
      </c>
      <c r="C248" s="52" t="s">
        <v>293</v>
      </c>
      <c r="D248" s="46" t="s">
        <v>184</v>
      </c>
      <c r="E248" s="1" t="s">
        <v>13</v>
      </c>
      <c r="F248" s="1" t="s">
        <v>28</v>
      </c>
      <c r="G248" s="1" t="s">
        <v>29</v>
      </c>
      <c r="H248" s="24" t="s">
        <v>145</v>
      </c>
      <c r="I248" s="1" t="s">
        <v>144</v>
      </c>
      <c r="J248" s="21" t="s">
        <v>211</v>
      </c>
      <c r="K248" s="28">
        <v>1</v>
      </c>
    </row>
    <row r="249" spans="1:11" x14ac:dyDescent="0.25">
      <c r="A249" s="1" t="s">
        <v>73</v>
      </c>
      <c r="B249" s="1" t="s">
        <v>74</v>
      </c>
      <c r="C249" s="52" t="s">
        <v>294</v>
      </c>
      <c r="D249" s="44" t="s">
        <v>183</v>
      </c>
      <c r="E249" s="1" t="s">
        <v>13</v>
      </c>
      <c r="F249" s="1" t="s">
        <v>28</v>
      </c>
      <c r="G249" s="1" t="s">
        <v>29</v>
      </c>
      <c r="H249" s="24">
        <v>3150</v>
      </c>
      <c r="I249" s="1" t="s">
        <v>142</v>
      </c>
      <c r="J249" s="21" t="s">
        <v>211</v>
      </c>
      <c r="K249" s="28">
        <v>1</v>
      </c>
    </row>
    <row r="250" spans="1:11" x14ac:dyDescent="0.25">
      <c r="A250" s="1" t="s">
        <v>73</v>
      </c>
      <c r="B250" s="1" t="s">
        <v>74</v>
      </c>
      <c r="C250" s="52" t="s">
        <v>294</v>
      </c>
      <c r="D250" s="44" t="s">
        <v>183</v>
      </c>
      <c r="E250" s="1" t="s">
        <v>13</v>
      </c>
      <c r="F250" s="1" t="s">
        <v>28</v>
      </c>
      <c r="G250" s="1" t="s">
        <v>29</v>
      </c>
      <c r="H250" s="24">
        <v>3270</v>
      </c>
      <c r="I250" s="1" t="s">
        <v>207</v>
      </c>
      <c r="J250" s="1" t="s">
        <v>211</v>
      </c>
      <c r="K250" s="26">
        <v>2</v>
      </c>
    </row>
    <row r="251" spans="1:11" x14ac:dyDescent="0.25">
      <c r="A251" s="1" t="s">
        <v>73</v>
      </c>
      <c r="B251" s="1" t="s">
        <v>74</v>
      </c>
      <c r="C251" s="52" t="s">
        <v>294</v>
      </c>
      <c r="D251" s="44" t="s">
        <v>183</v>
      </c>
      <c r="E251" s="1" t="s">
        <v>13</v>
      </c>
      <c r="F251" s="1" t="s">
        <v>28</v>
      </c>
      <c r="G251" s="1" t="s">
        <v>29</v>
      </c>
      <c r="H251" s="24">
        <v>6510</v>
      </c>
      <c r="I251" s="1" t="s">
        <v>143</v>
      </c>
      <c r="J251" s="1" t="s">
        <v>213</v>
      </c>
      <c r="K251" s="27">
        <v>-1</v>
      </c>
    </row>
    <row r="252" spans="1:11" x14ac:dyDescent="0.25">
      <c r="A252" s="1" t="s">
        <v>73</v>
      </c>
      <c r="B252" s="1" t="s">
        <v>74</v>
      </c>
      <c r="C252" s="52" t="s">
        <v>294</v>
      </c>
      <c r="D252" s="44" t="s">
        <v>183</v>
      </c>
      <c r="E252" s="1" t="s">
        <v>13</v>
      </c>
      <c r="F252" s="1" t="s">
        <v>28</v>
      </c>
      <c r="G252" s="1" t="s">
        <v>29</v>
      </c>
      <c r="H252" s="24" t="s">
        <v>145</v>
      </c>
      <c r="I252" s="1" t="s">
        <v>144</v>
      </c>
      <c r="J252" s="1" t="s">
        <v>211</v>
      </c>
      <c r="K252" s="26">
        <v>2</v>
      </c>
    </row>
    <row r="253" spans="1:11" x14ac:dyDescent="0.25">
      <c r="A253" s="1" t="s">
        <v>73</v>
      </c>
      <c r="B253" s="1" t="s">
        <v>74</v>
      </c>
      <c r="C253" s="52" t="s">
        <v>295</v>
      </c>
      <c r="D253" s="44" t="s">
        <v>183</v>
      </c>
      <c r="E253" s="1" t="s">
        <v>13</v>
      </c>
      <c r="F253" s="1" t="s">
        <v>28</v>
      </c>
      <c r="G253" s="1" t="s">
        <v>29</v>
      </c>
      <c r="H253" s="24">
        <v>3150</v>
      </c>
      <c r="I253" s="1" t="s">
        <v>142</v>
      </c>
      <c r="J253" s="21" t="s">
        <v>211</v>
      </c>
      <c r="K253" s="28">
        <v>1</v>
      </c>
    </row>
    <row r="254" spans="1:11" x14ac:dyDescent="0.25">
      <c r="A254" s="1" t="s">
        <v>73</v>
      </c>
      <c r="B254" s="1" t="s">
        <v>74</v>
      </c>
      <c r="C254" s="52" t="s">
        <v>295</v>
      </c>
      <c r="D254" s="44" t="s">
        <v>183</v>
      </c>
      <c r="E254" s="1" t="s">
        <v>13</v>
      </c>
      <c r="F254" s="1" t="s">
        <v>28</v>
      </c>
      <c r="G254" s="1" t="s">
        <v>29</v>
      </c>
      <c r="H254" s="24">
        <v>3270</v>
      </c>
      <c r="I254" s="1" t="s">
        <v>207</v>
      </c>
      <c r="J254" s="21" t="s">
        <v>211</v>
      </c>
      <c r="K254" s="26">
        <v>2</v>
      </c>
    </row>
    <row r="255" spans="1:11" x14ac:dyDescent="0.25">
      <c r="A255" s="1" t="s">
        <v>73</v>
      </c>
      <c r="B255" s="1" t="s">
        <v>74</v>
      </c>
      <c r="C255" s="52" t="s">
        <v>295</v>
      </c>
      <c r="D255" s="44" t="s">
        <v>183</v>
      </c>
      <c r="E255" s="1" t="s">
        <v>13</v>
      </c>
      <c r="F255" s="1" t="s">
        <v>28</v>
      </c>
      <c r="G255" s="1" t="s">
        <v>29</v>
      </c>
      <c r="H255" s="24">
        <v>6510</v>
      </c>
      <c r="I255" s="1" t="s">
        <v>143</v>
      </c>
      <c r="J255" s="21" t="s">
        <v>211</v>
      </c>
      <c r="K255" s="28">
        <v>1</v>
      </c>
    </row>
    <row r="256" spans="1:11" x14ac:dyDescent="0.25">
      <c r="A256" s="1" t="s">
        <v>73</v>
      </c>
      <c r="B256" s="1" t="s">
        <v>74</v>
      </c>
      <c r="C256" s="52" t="s">
        <v>295</v>
      </c>
      <c r="D256" s="44" t="s">
        <v>183</v>
      </c>
      <c r="E256" s="1" t="s">
        <v>13</v>
      </c>
      <c r="F256" s="1" t="s">
        <v>28</v>
      </c>
      <c r="G256" s="1" t="s">
        <v>29</v>
      </c>
      <c r="H256" s="24" t="s">
        <v>169</v>
      </c>
      <c r="I256" s="1" t="s">
        <v>167</v>
      </c>
      <c r="J256" s="1" t="s">
        <v>208</v>
      </c>
      <c r="K256" s="27">
        <v>-1</v>
      </c>
    </row>
    <row r="257" spans="1:11" x14ac:dyDescent="0.25">
      <c r="A257" s="1" t="s">
        <v>73</v>
      </c>
      <c r="B257" s="1" t="s">
        <v>74</v>
      </c>
      <c r="C257" s="52" t="s">
        <v>295</v>
      </c>
      <c r="D257" s="44" t="s">
        <v>183</v>
      </c>
      <c r="E257" s="1" t="s">
        <v>13</v>
      </c>
      <c r="F257" s="1" t="s">
        <v>28</v>
      </c>
      <c r="G257" s="1" t="s">
        <v>29</v>
      </c>
      <c r="H257" s="24" t="s">
        <v>145</v>
      </c>
      <c r="I257" s="1" t="s">
        <v>144</v>
      </c>
      <c r="J257" s="1" t="s">
        <v>211</v>
      </c>
      <c r="K257" s="26">
        <v>2</v>
      </c>
    </row>
    <row r="258" spans="1:11" x14ac:dyDescent="0.25">
      <c r="A258" s="1" t="s">
        <v>66</v>
      </c>
      <c r="B258" s="1" t="s">
        <v>67</v>
      </c>
      <c r="C258" s="52" t="s">
        <v>277</v>
      </c>
      <c r="D258" s="46" t="s">
        <v>181</v>
      </c>
      <c r="E258" s="1" t="s">
        <v>13</v>
      </c>
      <c r="F258" s="1" t="s">
        <v>68</v>
      </c>
      <c r="G258" s="1" t="s">
        <v>69</v>
      </c>
      <c r="H258" s="24" t="s">
        <v>145</v>
      </c>
      <c r="I258" s="1" t="s">
        <v>144</v>
      </c>
      <c r="J258" s="21" t="s">
        <v>211</v>
      </c>
      <c r="K258" s="28">
        <v>1</v>
      </c>
    </row>
    <row r="259" spans="1:11" x14ac:dyDescent="0.25">
      <c r="A259" s="1" t="s">
        <v>66</v>
      </c>
      <c r="B259" s="1" t="s">
        <v>67</v>
      </c>
      <c r="C259" s="52" t="s">
        <v>278</v>
      </c>
      <c r="D259" s="46" t="s">
        <v>181</v>
      </c>
      <c r="E259" s="1" t="s">
        <v>13</v>
      </c>
      <c r="F259" s="1" t="s">
        <v>68</v>
      </c>
      <c r="G259" s="1" t="s">
        <v>69</v>
      </c>
      <c r="H259" s="24" t="s">
        <v>145</v>
      </c>
      <c r="I259" s="1" t="s">
        <v>144</v>
      </c>
      <c r="J259" s="21" t="s">
        <v>211</v>
      </c>
      <c r="K259" s="28">
        <v>1</v>
      </c>
    </row>
    <row r="260" spans="1:11" x14ac:dyDescent="0.25">
      <c r="A260" s="1" t="s">
        <v>66</v>
      </c>
      <c r="B260" s="1" t="s">
        <v>67</v>
      </c>
      <c r="C260" s="52" t="s">
        <v>279</v>
      </c>
      <c r="D260" s="46" t="s">
        <v>181</v>
      </c>
      <c r="E260" s="1" t="s">
        <v>13</v>
      </c>
      <c r="F260" s="1" t="s">
        <v>68</v>
      </c>
      <c r="G260" s="1" t="s">
        <v>69</v>
      </c>
      <c r="H260" s="24">
        <v>3150</v>
      </c>
      <c r="I260" s="1" t="s">
        <v>142</v>
      </c>
      <c r="J260" s="1" t="s">
        <v>211</v>
      </c>
      <c r="K260" s="28">
        <v>1</v>
      </c>
    </row>
    <row r="261" spans="1:11" x14ac:dyDescent="0.25">
      <c r="A261" s="1" t="s">
        <v>66</v>
      </c>
      <c r="B261" s="1" t="s">
        <v>67</v>
      </c>
      <c r="C261" s="52" t="s">
        <v>279</v>
      </c>
      <c r="D261" s="46" t="s">
        <v>181</v>
      </c>
      <c r="E261" s="1" t="s">
        <v>13</v>
      </c>
      <c r="F261" s="1" t="s">
        <v>68</v>
      </c>
      <c r="G261" s="1" t="s">
        <v>69</v>
      </c>
      <c r="H261" s="24" t="s">
        <v>168</v>
      </c>
      <c r="I261" s="1" t="s">
        <v>199</v>
      </c>
      <c r="J261" s="21" t="s">
        <v>211</v>
      </c>
      <c r="K261" s="28">
        <v>1</v>
      </c>
    </row>
    <row r="262" spans="1:11" x14ac:dyDescent="0.25">
      <c r="A262" s="1" t="s">
        <v>66</v>
      </c>
      <c r="B262" s="1" t="s">
        <v>67</v>
      </c>
      <c r="C262" s="52" t="s">
        <v>279</v>
      </c>
      <c r="D262" s="46" t="s">
        <v>181</v>
      </c>
      <c r="E262" s="1" t="s">
        <v>13</v>
      </c>
      <c r="F262" s="1" t="s">
        <v>68</v>
      </c>
      <c r="G262" s="1" t="s">
        <v>69</v>
      </c>
      <c r="H262" s="24" t="s">
        <v>145</v>
      </c>
      <c r="I262" s="1" t="s">
        <v>144</v>
      </c>
      <c r="J262" s="1" t="s">
        <v>211</v>
      </c>
      <c r="K262" s="28">
        <v>1</v>
      </c>
    </row>
    <row r="263" spans="1:11" x14ac:dyDescent="0.25">
      <c r="A263" s="1" t="s">
        <v>71</v>
      </c>
      <c r="B263" s="1" t="s">
        <v>72</v>
      </c>
      <c r="C263" s="52" t="s">
        <v>280</v>
      </c>
      <c r="D263" s="46" t="s">
        <v>181</v>
      </c>
      <c r="E263" s="1" t="s">
        <v>13</v>
      </c>
      <c r="F263" s="1" t="s">
        <v>68</v>
      </c>
      <c r="G263" s="1" t="s">
        <v>69</v>
      </c>
      <c r="H263" s="24">
        <v>3150</v>
      </c>
      <c r="I263" s="1" t="s">
        <v>142</v>
      </c>
      <c r="J263" s="1" t="s">
        <v>211</v>
      </c>
      <c r="K263" s="28">
        <v>1</v>
      </c>
    </row>
    <row r="264" spans="1:11" x14ac:dyDescent="0.25">
      <c r="A264" s="1" t="s">
        <v>71</v>
      </c>
      <c r="B264" s="1" t="s">
        <v>72</v>
      </c>
      <c r="C264" s="52" t="s">
        <v>280</v>
      </c>
      <c r="D264" s="46" t="s">
        <v>181</v>
      </c>
      <c r="E264" s="1" t="s">
        <v>13</v>
      </c>
      <c r="F264" s="1" t="s">
        <v>68</v>
      </c>
      <c r="G264" s="1" t="s">
        <v>69</v>
      </c>
      <c r="H264" s="24" t="s">
        <v>168</v>
      </c>
      <c r="I264" s="1" t="s">
        <v>199</v>
      </c>
      <c r="J264" s="1" t="s">
        <v>211</v>
      </c>
      <c r="K264" s="28">
        <v>1</v>
      </c>
    </row>
    <row r="265" spans="1:11" x14ac:dyDescent="0.25">
      <c r="A265" s="1" t="s">
        <v>71</v>
      </c>
      <c r="B265" s="1" t="s">
        <v>72</v>
      </c>
      <c r="C265" s="52" t="s">
        <v>280</v>
      </c>
      <c r="D265" s="46" t="s">
        <v>181</v>
      </c>
      <c r="E265" s="1" t="s">
        <v>13</v>
      </c>
      <c r="F265" s="1" t="s">
        <v>68</v>
      </c>
      <c r="G265" s="1" t="s">
        <v>69</v>
      </c>
      <c r="H265" s="24" t="s">
        <v>145</v>
      </c>
      <c r="I265" s="1" t="s">
        <v>144</v>
      </c>
      <c r="J265" s="1" t="s">
        <v>211</v>
      </c>
      <c r="K265" s="28">
        <v>1</v>
      </c>
    </row>
    <row r="266" spans="1:11" x14ac:dyDescent="0.25">
      <c r="A266" s="1" t="s">
        <v>61</v>
      </c>
      <c r="B266" s="1" t="s">
        <v>62</v>
      </c>
      <c r="C266" s="52" t="s">
        <v>281</v>
      </c>
      <c r="D266" s="45" t="s">
        <v>182</v>
      </c>
      <c r="E266" s="1" t="s">
        <v>13</v>
      </c>
      <c r="F266" s="1" t="s">
        <v>68</v>
      </c>
      <c r="G266" s="1" t="s">
        <v>69</v>
      </c>
      <c r="H266" s="24" t="s">
        <v>168</v>
      </c>
      <c r="I266" s="1" t="s">
        <v>199</v>
      </c>
      <c r="J266" s="1" t="s">
        <v>211</v>
      </c>
      <c r="K266" s="28">
        <v>1</v>
      </c>
    </row>
    <row r="267" spans="1:11" x14ac:dyDescent="0.25">
      <c r="A267" s="1" t="s">
        <v>61</v>
      </c>
      <c r="B267" s="1" t="s">
        <v>62</v>
      </c>
      <c r="C267" s="52" t="s">
        <v>296</v>
      </c>
      <c r="D267" s="44" t="s">
        <v>185</v>
      </c>
      <c r="E267" s="1" t="s">
        <v>13</v>
      </c>
      <c r="F267" s="1" t="s">
        <v>68</v>
      </c>
      <c r="G267" s="1" t="s">
        <v>69</v>
      </c>
      <c r="H267" s="24" t="s">
        <v>168</v>
      </c>
      <c r="I267" s="1" t="s">
        <v>199</v>
      </c>
      <c r="J267" s="1" t="s">
        <v>211</v>
      </c>
      <c r="K267" s="26">
        <v>2</v>
      </c>
    </row>
    <row r="268" spans="1:11" x14ac:dyDescent="0.25">
      <c r="A268" s="1" t="s">
        <v>61</v>
      </c>
      <c r="B268" s="1" t="s">
        <v>62</v>
      </c>
      <c r="C268" s="52" t="s">
        <v>296</v>
      </c>
      <c r="D268" s="44" t="s">
        <v>185</v>
      </c>
      <c r="E268" s="1" t="s">
        <v>13</v>
      </c>
      <c r="F268" s="1" t="s">
        <v>68</v>
      </c>
      <c r="G268" s="1" t="s">
        <v>69</v>
      </c>
      <c r="H268" s="24" t="s">
        <v>145</v>
      </c>
      <c r="I268" s="1" t="s">
        <v>144</v>
      </c>
      <c r="J268" s="1" t="s">
        <v>211</v>
      </c>
      <c r="K268" s="26">
        <v>2</v>
      </c>
    </row>
    <row r="269" spans="1:11" x14ac:dyDescent="0.25">
      <c r="A269" s="1" t="s">
        <v>61</v>
      </c>
      <c r="B269" s="1" t="s">
        <v>62</v>
      </c>
      <c r="C269" s="52" t="s">
        <v>298</v>
      </c>
      <c r="D269" s="45" t="s">
        <v>182</v>
      </c>
      <c r="E269" s="1" t="s">
        <v>13</v>
      </c>
      <c r="F269" s="1" t="s">
        <v>68</v>
      </c>
      <c r="G269" s="1" t="s">
        <v>69</v>
      </c>
      <c r="H269" s="24" t="s">
        <v>168</v>
      </c>
      <c r="I269" s="1" t="s">
        <v>199</v>
      </c>
      <c r="J269" s="21" t="s">
        <v>211</v>
      </c>
      <c r="K269" s="28">
        <v>1</v>
      </c>
    </row>
    <row r="270" spans="1:11" x14ac:dyDescent="0.25">
      <c r="A270" s="1" t="s">
        <v>61</v>
      </c>
      <c r="B270" s="1" t="s">
        <v>62</v>
      </c>
      <c r="C270" s="52" t="s">
        <v>298</v>
      </c>
      <c r="D270" s="45" t="s">
        <v>182</v>
      </c>
      <c r="E270" s="1" t="s">
        <v>13</v>
      </c>
      <c r="F270" s="1" t="s">
        <v>68</v>
      </c>
      <c r="G270" s="1" t="s">
        <v>69</v>
      </c>
      <c r="H270" s="24" t="s">
        <v>145</v>
      </c>
      <c r="I270" s="1" t="s">
        <v>144</v>
      </c>
      <c r="J270" s="1" t="s">
        <v>211</v>
      </c>
      <c r="K270" s="28">
        <v>1</v>
      </c>
    </row>
    <row r="271" spans="1:11" x14ac:dyDescent="0.25">
      <c r="A271" s="1" t="s">
        <v>61</v>
      </c>
      <c r="B271" s="1" t="s">
        <v>62</v>
      </c>
      <c r="C271" s="52" t="s">
        <v>282</v>
      </c>
      <c r="D271" s="46" t="s">
        <v>181</v>
      </c>
      <c r="E271" s="1" t="s">
        <v>13</v>
      </c>
      <c r="F271" s="1" t="s">
        <v>63</v>
      </c>
      <c r="G271" s="1" t="s">
        <v>64</v>
      </c>
      <c r="H271" s="24" t="s">
        <v>168</v>
      </c>
      <c r="I271" s="1" t="s">
        <v>165</v>
      </c>
      <c r="J271" s="1" t="s">
        <v>211</v>
      </c>
      <c r="K271" s="28">
        <v>1</v>
      </c>
    </row>
    <row r="272" spans="1:11" x14ac:dyDescent="0.25">
      <c r="A272" s="1" t="s">
        <v>61</v>
      </c>
      <c r="B272" s="1" t="s">
        <v>62</v>
      </c>
      <c r="C272" s="52" t="s">
        <v>282</v>
      </c>
      <c r="D272" s="46" t="s">
        <v>181</v>
      </c>
      <c r="E272" s="1" t="s">
        <v>13</v>
      </c>
      <c r="F272" s="1" t="s">
        <v>63</v>
      </c>
      <c r="G272" s="1" t="s">
        <v>64</v>
      </c>
      <c r="H272" s="24" t="s">
        <v>145</v>
      </c>
      <c r="I272" s="1" t="s">
        <v>144</v>
      </c>
      <c r="J272" s="21" t="s">
        <v>211</v>
      </c>
      <c r="K272" s="28">
        <v>1</v>
      </c>
    </row>
    <row r="273" spans="1:11" x14ac:dyDescent="0.25">
      <c r="A273" s="1" t="s">
        <v>61</v>
      </c>
      <c r="B273" s="1" t="s">
        <v>62</v>
      </c>
      <c r="C273" s="52" t="s">
        <v>297</v>
      </c>
      <c r="D273" s="46" t="s">
        <v>181</v>
      </c>
      <c r="E273" s="1" t="s">
        <v>13</v>
      </c>
      <c r="F273" s="1" t="s">
        <v>63</v>
      </c>
      <c r="G273" s="1" t="s">
        <v>64</v>
      </c>
      <c r="H273" s="24" t="s">
        <v>145</v>
      </c>
      <c r="I273" s="1" t="s">
        <v>144</v>
      </c>
      <c r="J273" s="1" t="s">
        <v>211</v>
      </c>
      <c r="K273" s="28">
        <v>1</v>
      </c>
    </row>
  </sheetData>
  <autoFilter ref="A1:K273"/>
  <sortState ref="A2:K336">
    <sortCondition ref="B2:B336"/>
    <sortCondition ref="C2:C336"/>
    <sortCondition ref="F2:F336"/>
    <sortCondition ref="G2:G336"/>
    <sortCondition ref="H2:H336"/>
  </sortState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workbookViewId="0">
      <selection activeCell="B2" sqref="B2"/>
    </sheetView>
  </sheetViews>
  <sheetFormatPr baseColWidth="10" defaultRowHeight="14.3" x14ac:dyDescent="0.25"/>
  <cols>
    <col min="1" max="1" width="11" style="20"/>
    <col min="2" max="2" width="75" customWidth="1"/>
  </cols>
  <sheetData>
    <row r="1" spans="1:2" ht="28.55" x14ac:dyDescent="0.25">
      <c r="A1" s="13" t="s">
        <v>133</v>
      </c>
      <c r="B1" s="14" t="s">
        <v>138</v>
      </c>
    </row>
    <row r="2" spans="1:2" ht="28.55" x14ac:dyDescent="0.25">
      <c r="A2" s="15">
        <v>2</v>
      </c>
      <c r="B2" s="16" t="s">
        <v>134</v>
      </c>
    </row>
    <row r="3" spans="1:2" ht="28.55" x14ac:dyDescent="0.25">
      <c r="A3" s="17">
        <v>1</v>
      </c>
      <c r="B3" s="16" t="s">
        <v>135</v>
      </c>
    </row>
    <row r="4" spans="1:2" ht="28.55" x14ac:dyDescent="0.25">
      <c r="A4" s="18">
        <v>0</v>
      </c>
      <c r="B4" s="16" t="s">
        <v>136</v>
      </c>
    </row>
    <row r="5" spans="1:2" ht="42.8" x14ac:dyDescent="0.25">
      <c r="A5" s="19">
        <v>-1</v>
      </c>
      <c r="B5" s="16" t="s">
        <v>137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6</vt:i4>
      </vt:variant>
    </vt:vector>
  </HeadingPairs>
  <TitlesOfParts>
    <vt:vector size="6" baseType="lpstr">
      <vt:lpstr>FFH</vt:lpstr>
      <vt:lpstr>SPA</vt:lpstr>
      <vt:lpstr>NSG</vt:lpstr>
      <vt:lpstr>NatP_UO</vt:lpstr>
      <vt:lpstr>LRT</vt:lpstr>
      <vt:lpstr>Bewertungsmatrix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 Walther</dc:creator>
  <cp:lastModifiedBy>Julia Walther</cp:lastModifiedBy>
  <dcterms:created xsi:type="dcterms:W3CDTF">2023-10-26T21:19:17Z</dcterms:created>
  <dcterms:modified xsi:type="dcterms:W3CDTF">2025-04-04T09:22:05Z</dcterms:modified>
</cp:coreProperties>
</file>