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mdaten\REF56\100_BLR\Temp\0_Hochladen\"/>
    </mc:Choice>
  </mc:AlternateContent>
  <bookViews>
    <workbookView xWindow="285" yWindow="75" windowWidth="19560" windowHeight="9090"/>
  </bookViews>
  <sheets>
    <sheet name="Datenquelle" sheetId="4" r:id="rId1"/>
    <sheet name="Erläuterungen" sheetId="5" r:id="rId2"/>
    <sheet name="Stoffe mit Messdaten" sheetId="2" r:id="rId3"/>
    <sheet name="Stoffe ohne Messdaten" sheetId="3" r:id="rId4"/>
    <sheet name="Anwendungsbereich" sheetId="6" r:id="rId5"/>
  </sheets>
  <definedNames>
    <definedName name="_xlnm._FilterDatabase" localSheetId="4" hidden="1">Anwendungsbereich!$A$1:$G$878</definedName>
    <definedName name="_xlnm.Print_Titles" localSheetId="4">Anwendungsbereich!$1:$1</definedName>
    <definedName name="_xlnm.Print_Titles" localSheetId="2">'Stoffe mit Messdaten'!$2:$2</definedName>
  </definedNames>
  <calcPr calcId="162913"/>
</workbook>
</file>

<file path=xl/calcChain.xml><?xml version="1.0" encoding="utf-8"?>
<calcChain xmlns="http://schemas.openxmlformats.org/spreadsheetml/2006/main">
  <c r="C8" i="3" l="1"/>
  <c r="C7" i="3"/>
  <c r="C2" i="3"/>
  <c r="F86" i="2"/>
  <c r="F81" i="2"/>
  <c r="F80" i="2"/>
  <c r="F52" i="2"/>
  <c r="F24" i="2"/>
  <c r="F22" i="2"/>
  <c r="D22" i="2"/>
  <c r="C22" i="2"/>
  <c r="D11" i="2"/>
  <c r="C11" i="2"/>
  <c r="F10" i="2"/>
</calcChain>
</file>

<file path=xl/sharedStrings.xml><?xml version="1.0" encoding="utf-8"?>
<sst xmlns="http://schemas.openxmlformats.org/spreadsheetml/2006/main" count="6253" uniqueCount="2022">
  <si>
    <t>PNEC</t>
  </si>
  <si>
    <t>PNEC &lt;</t>
  </si>
  <si>
    <t>PNEC &gt;</t>
  </si>
  <si>
    <t/>
  </si>
  <si>
    <t>µg/l</t>
  </si>
  <si>
    <t>Tribrommethan</t>
  </si>
  <si>
    <t>75-25-2</t>
  </si>
  <si>
    <t>Bromdichlormethan</t>
  </si>
  <si>
    <t>75-27-4</t>
  </si>
  <si>
    <t>Dibromchlormethan</t>
  </si>
  <si>
    <t>124-48-1</t>
  </si>
  <si>
    <t>Bromchlormethan</t>
  </si>
  <si>
    <t>74-97-5</t>
  </si>
  <si>
    <t>1,1,1,2-Tetrachlorethan</t>
  </si>
  <si>
    <t>630-20-6</t>
  </si>
  <si>
    <t>1,3-Dichlorpropan</t>
  </si>
  <si>
    <t>142-28-9</t>
  </si>
  <si>
    <t>1,2,3-Trichlorpropan</t>
  </si>
  <si>
    <t>96-18-4</t>
  </si>
  <si>
    <t>cis-1,2-Dichlorethen</t>
  </si>
  <si>
    <t>156-59-2</t>
  </si>
  <si>
    <t>trans-1,2-Dichlorethen</t>
  </si>
  <si>
    <t>156-60-5</t>
  </si>
  <si>
    <t>Bis(2-chlorethyl)ether</t>
  </si>
  <si>
    <t>111-44-4</t>
  </si>
  <si>
    <t>Methyl-ter-butylether</t>
  </si>
  <si>
    <t>1634-04-4</t>
  </si>
  <si>
    <t>Azoxystrobin</t>
  </si>
  <si>
    <t>131860-33-8</t>
  </si>
  <si>
    <t>Cyprodinil</t>
  </si>
  <si>
    <t>121552-61-2</t>
  </si>
  <si>
    <t>1,2,3,4-Tetrachlorbenzol</t>
  </si>
  <si>
    <t>634-66-2</t>
  </si>
  <si>
    <t>1,2,3,5-Tetrachlorbenzol</t>
  </si>
  <si>
    <t>634-90-2</t>
  </si>
  <si>
    <t>Pentachlornitrobenzol</t>
  </si>
  <si>
    <t>82-68-8</t>
  </si>
  <si>
    <t>4-Nitrotoluol</t>
  </si>
  <si>
    <t>99-99-0</t>
  </si>
  <si>
    <t>3-Nitrotoluol</t>
  </si>
  <si>
    <t>99-08-1</t>
  </si>
  <si>
    <t>2-Nitrotoluol</t>
  </si>
  <si>
    <t>88-72-2</t>
  </si>
  <si>
    <t>Fluquinconazol</t>
  </si>
  <si>
    <t>136426-54-5</t>
  </si>
  <si>
    <t>Amidosulfuron</t>
  </si>
  <si>
    <t>Thifensulfuron-methyl</t>
  </si>
  <si>
    <t>79277-27-3</t>
  </si>
  <si>
    <t>Tebuconazol</t>
  </si>
  <si>
    <t>107534-96-3</t>
  </si>
  <si>
    <t>81777-89-1</t>
  </si>
  <si>
    <t>Rimsulfuron</t>
  </si>
  <si>
    <t>122931-48-0</t>
  </si>
  <si>
    <t>Aziprotryn</t>
  </si>
  <si>
    <t>4658-28-0</t>
  </si>
  <si>
    <t>Mirex</t>
  </si>
  <si>
    <t>2385-85-5</t>
  </si>
  <si>
    <t>Carbofuran</t>
  </si>
  <si>
    <t>1563-66-2</t>
  </si>
  <si>
    <t>Desethylsimazin</t>
  </si>
  <si>
    <t>1007-28-9</t>
  </si>
  <si>
    <t>Oxadixyl</t>
  </si>
  <si>
    <t>77732-09-3</t>
  </si>
  <si>
    <t>Telodrin</t>
  </si>
  <si>
    <t>297-78-9</t>
  </si>
  <si>
    <t>Penconazol</t>
  </si>
  <si>
    <t>66246-88-6</t>
  </si>
  <si>
    <t>Propetamphos</t>
  </si>
  <si>
    <t>31218-83-4</t>
  </si>
  <si>
    <t>Propoxur</t>
  </si>
  <si>
    <t>114-26-1</t>
  </si>
  <si>
    <t>Glyphosat</t>
  </si>
  <si>
    <t>1071-83-6</t>
  </si>
  <si>
    <t>AMPA</t>
  </si>
  <si>
    <t>1066-51-9</t>
  </si>
  <si>
    <t>Quinmerac</t>
  </si>
  <si>
    <t>90717-03-6</t>
  </si>
  <si>
    <t>2,2´,3,4,4´,5´,6-Heptabrombiphenylether</t>
  </si>
  <si>
    <t>207122-16-5</t>
  </si>
  <si>
    <t>2,2,3,3,4,4,5,5,6,6Decabrombiphenylether</t>
  </si>
  <si>
    <t>1163-19-5</t>
  </si>
  <si>
    <t>Trifloxystrobin</t>
  </si>
  <si>
    <t>141517-21-7</t>
  </si>
  <si>
    <t>Carfentrazone-ethyl</t>
  </si>
  <si>
    <t>128639-02-1</t>
  </si>
  <si>
    <t>Kresoxim-methyl</t>
  </si>
  <si>
    <t>143390-89-0</t>
  </si>
  <si>
    <t>Flusilazol</t>
  </si>
  <si>
    <t>85509-19-9</t>
  </si>
  <si>
    <t>Dimethachlor</t>
  </si>
  <si>
    <t>50563-36-5</t>
  </si>
  <si>
    <t>2,3,4,5-Tetrachlorphenol</t>
  </si>
  <si>
    <t>4901-51-3</t>
  </si>
  <si>
    <t>2,3,5,6-Tetrachlorphenol</t>
  </si>
  <si>
    <t>935-95-5</t>
  </si>
  <si>
    <t>Dimethenamid</t>
  </si>
  <si>
    <t>87674-68-8</t>
  </si>
  <si>
    <t>90-43-7</t>
  </si>
  <si>
    <t>Methoprotryn</t>
  </si>
  <si>
    <t>841-06-5</t>
  </si>
  <si>
    <t>Methoxychlor</t>
  </si>
  <si>
    <t>72-43-5</t>
  </si>
  <si>
    <t>Dichlobenil</t>
  </si>
  <si>
    <t>1194-65-6</t>
  </si>
  <si>
    <t>Clopyralid</t>
  </si>
  <si>
    <t>1702-17-6</t>
  </si>
  <si>
    <t>Fluchloralin</t>
  </si>
  <si>
    <t>33245-39-5</t>
  </si>
  <si>
    <t>Furalaxyl</t>
  </si>
  <si>
    <t>57646-30-7</t>
  </si>
  <si>
    <t>Metalaxyl</t>
  </si>
  <si>
    <t>57837-19-1</t>
  </si>
  <si>
    <t>Triallat</t>
  </si>
  <si>
    <t>2303-17-5</t>
  </si>
  <si>
    <t>Phenmedipham</t>
  </si>
  <si>
    <t>13684-63-4</t>
  </si>
  <si>
    <t>Triadimefon</t>
  </si>
  <si>
    <t>43121-43-3</t>
  </si>
  <si>
    <t>Triadimenol</t>
  </si>
  <si>
    <t>55219-65-3</t>
  </si>
  <si>
    <t>Norflurazon</t>
  </si>
  <si>
    <t>27314-13-2</t>
  </si>
  <si>
    <t>Buturon</t>
  </si>
  <si>
    <t>3766-60-7</t>
  </si>
  <si>
    <t>Desethylatrazin</t>
  </si>
  <si>
    <t>6190-65-4</t>
  </si>
  <si>
    <t>Metobromuron</t>
  </si>
  <si>
    <t>3060-89-7</t>
  </si>
  <si>
    <t>Fenuron</t>
  </si>
  <si>
    <t>101-42-8</t>
  </si>
  <si>
    <t>Metoxuron</t>
  </si>
  <si>
    <t>19937-59-8</t>
  </si>
  <si>
    <t>Crimidin</t>
  </si>
  <si>
    <t>535-89-7</t>
  </si>
  <si>
    <t>Propazin</t>
  </si>
  <si>
    <t>139-40-2</t>
  </si>
  <si>
    <t>Chlorpropham</t>
  </si>
  <si>
    <t>101-21-3</t>
  </si>
  <si>
    <t>Cyanazin</t>
  </si>
  <si>
    <t>21725-46-2</t>
  </si>
  <si>
    <t>2,4-DB</t>
  </si>
  <si>
    <t>94-82-6</t>
  </si>
  <si>
    <t>MCPB</t>
  </si>
  <si>
    <t>94-81-5</t>
  </si>
  <si>
    <t>Fenoprop</t>
  </si>
  <si>
    <t>93-72-1</t>
  </si>
  <si>
    <t>Metamitron</t>
  </si>
  <si>
    <t>41394-05-2</t>
  </si>
  <si>
    <t>Desisopropylatrazin</t>
  </si>
  <si>
    <t>Desmetryn</t>
  </si>
  <si>
    <t>1014-69-3</t>
  </si>
  <si>
    <t>Propham</t>
  </si>
  <si>
    <t>122-42-9</t>
  </si>
  <si>
    <t>Desethylterbutylazin</t>
  </si>
  <si>
    <t>30125-63-4</t>
  </si>
  <si>
    <t>Sebuthylazin</t>
  </si>
  <si>
    <t>7286-69-3</t>
  </si>
  <si>
    <t>Pencycuron</t>
  </si>
  <si>
    <t>66063-05-6</t>
  </si>
  <si>
    <t>Chloroxuron</t>
  </si>
  <si>
    <t>1982-47-4</t>
  </si>
  <si>
    <t>Fluometuron</t>
  </si>
  <si>
    <t>2164-17-2</t>
  </si>
  <si>
    <t>Monuron</t>
  </si>
  <si>
    <t>150-68-5</t>
  </si>
  <si>
    <t>Diflubenzuron</t>
  </si>
  <si>
    <t>35367-38-5</t>
  </si>
  <si>
    <t>Dimefuron</t>
  </si>
  <si>
    <t>34205-21-5</t>
  </si>
  <si>
    <t>Ethidimuron</t>
  </si>
  <si>
    <t>30043-49-3</t>
  </si>
  <si>
    <t>Tolylfluanid</t>
  </si>
  <si>
    <t>731-27-1</t>
  </si>
  <si>
    <t>Furmecyclox</t>
  </si>
  <si>
    <t>60568-05-0</t>
  </si>
  <si>
    <t>iso-Chloridazon</t>
  </si>
  <si>
    <t>1698-61-9</t>
  </si>
  <si>
    <t>Vinclozolin</t>
  </si>
  <si>
    <t>50471-44-8</t>
  </si>
  <si>
    <t>Carbetamid</t>
  </si>
  <si>
    <t>16118-49-3</t>
  </si>
  <si>
    <t>1-Methylnaphtalin</t>
  </si>
  <si>
    <t>90-12-0</t>
  </si>
  <si>
    <t>2-Methylnaphtalin</t>
  </si>
  <si>
    <t>91-57-6</t>
  </si>
  <si>
    <t>Deltamethrin</t>
  </si>
  <si>
    <t>52918-63-5</t>
  </si>
  <si>
    <t>69377-81-7</t>
  </si>
  <si>
    <t>Methiocarb</t>
  </si>
  <si>
    <t>2032-65-7</t>
  </si>
  <si>
    <t>Pyren</t>
  </si>
  <si>
    <t>129-00-0</t>
  </si>
  <si>
    <t>Benzo[e]pyren</t>
  </si>
  <si>
    <t>192-97-2</t>
  </si>
  <si>
    <t>Napropamid</t>
  </si>
  <si>
    <t>15299-99-7</t>
  </si>
  <si>
    <t>Chrysen</t>
  </si>
  <si>
    <t>218-01-9</t>
  </si>
  <si>
    <t>Dibenz[a,h]anthracen</t>
  </si>
  <si>
    <t>53-70-3</t>
  </si>
  <si>
    <t>Propyzamid</t>
  </si>
  <si>
    <t>23950-58-5</t>
  </si>
  <si>
    <t>Prosulfocarb</t>
  </si>
  <si>
    <t>52888-80-9</t>
  </si>
  <si>
    <t>Tebutam</t>
  </si>
  <si>
    <t>35256-85-0</t>
  </si>
  <si>
    <t>Terbumeton</t>
  </si>
  <si>
    <t>33693-04-8</t>
  </si>
  <si>
    <t>Clofibrinsäure</t>
  </si>
  <si>
    <t>882-09-7</t>
  </si>
  <si>
    <t>Benzo-a-anthracen</t>
  </si>
  <si>
    <t>56-55-3</t>
  </si>
  <si>
    <t>2,6-Dichlorbenzamid</t>
  </si>
  <si>
    <t>2008-58-4</t>
  </si>
  <si>
    <t>Fluoren</t>
  </si>
  <si>
    <t>86-73-7</t>
  </si>
  <si>
    <t>Acenaphthylen</t>
  </si>
  <si>
    <t>208-96-8</t>
  </si>
  <si>
    <t>Acenaphthen</t>
  </si>
  <si>
    <t>83-32-9</t>
  </si>
  <si>
    <t>Anthranilsäureisopropylamid</t>
  </si>
  <si>
    <t>30391-89-0</t>
  </si>
  <si>
    <t>134-62-3</t>
  </si>
  <si>
    <t>Styrol (Vinylbenzol)</t>
  </si>
  <si>
    <t>100-42-5</t>
  </si>
  <si>
    <t>Dinoterb</t>
  </si>
  <si>
    <t>1420-07-1</t>
  </si>
  <si>
    <t>Dikegulac</t>
  </si>
  <si>
    <t>52508-35-7</t>
  </si>
  <si>
    <t>Propachlor</t>
  </si>
  <si>
    <t>1918-16-7</t>
  </si>
  <si>
    <t>Prochloraz</t>
  </si>
  <si>
    <t>67747-09-5</t>
  </si>
  <si>
    <t>Nitrofen</t>
  </si>
  <si>
    <t>1836-75-5</t>
  </si>
  <si>
    <t>Picloram</t>
  </si>
  <si>
    <t>1918-02-1</t>
  </si>
  <si>
    <t>Ethofumesat</t>
  </si>
  <si>
    <t>26225-79-6</t>
  </si>
  <si>
    <t>Ioxynil</t>
  </si>
  <si>
    <t>1689-83-4</t>
  </si>
  <si>
    <t>Fluazifop-Butyl</t>
  </si>
  <si>
    <t>69806-50-4</t>
  </si>
  <si>
    <t>Ciprofloxacin</t>
  </si>
  <si>
    <t>85721-33-1</t>
  </si>
  <si>
    <t>Triphenylphosphinoxid</t>
  </si>
  <si>
    <t>791-28-6</t>
  </si>
  <si>
    <t>2,4-Dinitrotoluol</t>
  </si>
  <si>
    <t>121-14-2</t>
  </si>
  <si>
    <t>2,6-Dinitrotoluol</t>
  </si>
  <si>
    <t>606-20-2</t>
  </si>
  <si>
    <t>1,2,3-Trimethylbenzol</t>
  </si>
  <si>
    <t>526-73-8</t>
  </si>
  <si>
    <t>1,2,4-Trimethylbenzol</t>
  </si>
  <si>
    <t>95-63-6</t>
  </si>
  <si>
    <t>1,3,5-Trimethylbenzol</t>
  </si>
  <si>
    <t>108-67-8</t>
  </si>
  <si>
    <t>Propylbenzol</t>
  </si>
  <si>
    <t>59-50-7</t>
  </si>
  <si>
    <t>Bis(2-methoxyethyl)ether</t>
  </si>
  <si>
    <t>111-96-6</t>
  </si>
  <si>
    <t>N.N-Diethylanilin</t>
  </si>
  <si>
    <t>91-66-7</t>
  </si>
  <si>
    <t>N.N-Dimethylanilin</t>
  </si>
  <si>
    <t>121-69-7</t>
  </si>
  <si>
    <t>2,4,5-Trichloranilin</t>
  </si>
  <si>
    <t>636-30-6</t>
  </si>
  <si>
    <t>2,4,6-Trichloranilin</t>
  </si>
  <si>
    <t>634-93-5</t>
  </si>
  <si>
    <t>2,5-Dimethylanilin</t>
  </si>
  <si>
    <t>95-78-3</t>
  </si>
  <si>
    <t>2,3-Dimethylanilin</t>
  </si>
  <si>
    <t>87-59-2</t>
  </si>
  <si>
    <t>3,4-Dimethylanilin</t>
  </si>
  <si>
    <t>95-64-7</t>
  </si>
  <si>
    <t>3,5-Dimethylanilin</t>
  </si>
  <si>
    <t>108-69-0</t>
  </si>
  <si>
    <t>3-Trifluormethylanilin</t>
  </si>
  <si>
    <t>98-16-8</t>
  </si>
  <si>
    <t>Pendimethalin</t>
  </si>
  <si>
    <t>40487-42-1</t>
  </si>
  <si>
    <t>2-Methoxyanilin (o-Anisidin)</t>
  </si>
  <si>
    <t>90-04-0</t>
  </si>
  <si>
    <t>Clodinafop-Propapyl</t>
  </si>
  <si>
    <t>Fenoxaprop-ethyl</t>
  </si>
  <si>
    <t>71238-80-2</t>
  </si>
  <si>
    <t>N,N-Dimethyl-4-pyridinamin</t>
  </si>
  <si>
    <t>1122-58-3</t>
  </si>
  <si>
    <t>2-Amino-6-nitrotoluol</t>
  </si>
  <si>
    <t>603-83-8</t>
  </si>
  <si>
    <t>2-Nitroanisol</t>
  </si>
  <si>
    <t>91-23-6</t>
  </si>
  <si>
    <t>4-Nitroanisol</t>
  </si>
  <si>
    <t>100-17-4</t>
  </si>
  <si>
    <t>2,4-Dimethylphenol</t>
  </si>
  <si>
    <t>2-Methyl-4,6-dinitrophenol</t>
  </si>
  <si>
    <t>534-52-1</t>
  </si>
  <si>
    <t>4-Chlor-o-kresol</t>
  </si>
  <si>
    <t>1570-64-5</t>
  </si>
  <si>
    <t>Methylglycindiessigsäure (MGDA)</t>
  </si>
  <si>
    <t>29578-05-0</t>
  </si>
  <si>
    <t>Nitrilotriessigsäure</t>
  </si>
  <si>
    <t>139-13-9</t>
  </si>
  <si>
    <t>beta-Alanindiessigsäure</t>
  </si>
  <si>
    <t>6245-75-6</t>
  </si>
  <si>
    <t>1,3-Propylendinitrilotetraessigsäure</t>
  </si>
  <si>
    <t>1939-36-2</t>
  </si>
  <si>
    <t>Ethylendinitrilotetraessigsäure</t>
  </si>
  <si>
    <t>60-00-4</t>
  </si>
  <si>
    <t>Diethylentriaminpentaessigsäure</t>
  </si>
  <si>
    <t>67-43-6</t>
  </si>
  <si>
    <t>Dicamba</t>
  </si>
  <si>
    <t>1918-00-9</t>
  </si>
  <si>
    <t>Triclopyr</t>
  </si>
  <si>
    <t>55335-06-3</t>
  </si>
  <si>
    <t>Diphenylsulphon</t>
  </si>
  <si>
    <t>127-63-9</t>
  </si>
  <si>
    <t>Bromocyclen</t>
  </si>
  <si>
    <t>1715-40-8</t>
  </si>
  <si>
    <t>Lenacil</t>
  </si>
  <si>
    <t>2164-08-1</t>
  </si>
  <si>
    <t>Methylisothiocyanat</t>
  </si>
  <si>
    <t>556-61-6</t>
  </si>
  <si>
    <t>Haloxyfop</t>
  </si>
  <si>
    <t>69806-34-4</t>
  </si>
  <si>
    <t>Ibuprofen</t>
  </si>
  <si>
    <t>15687-27-1</t>
  </si>
  <si>
    <t>Diclofenac</t>
  </si>
  <si>
    <t>15307-86-5</t>
  </si>
  <si>
    <t>Tolfenaminsäure</t>
  </si>
  <si>
    <t>13710-19-5</t>
  </si>
  <si>
    <t>Naproxen</t>
  </si>
  <si>
    <t>22204-53-1</t>
  </si>
  <si>
    <t>Gemfibrozil</t>
  </si>
  <si>
    <t>25812-30-0</t>
  </si>
  <si>
    <t>Ketoprofen</t>
  </si>
  <si>
    <t>22071-15-4</t>
  </si>
  <si>
    <t>Fenofibrinsäure</t>
  </si>
  <si>
    <t>42017-89-0</t>
  </si>
  <si>
    <t>Bezafibrat</t>
  </si>
  <si>
    <t>41859-67-0</t>
  </si>
  <si>
    <t>Phenazon</t>
  </si>
  <si>
    <t>60-80-0</t>
  </si>
  <si>
    <t>Clofibrat</t>
  </si>
  <si>
    <t>637-07-0</t>
  </si>
  <si>
    <t>Dimethylaminophenazon</t>
  </si>
  <si>
    <t>58-15-1</t>
  </si>
  <si>
    <t>Diazepam</t>
  </si>
  <si>
    <t>436-14-5</t>
  </si>
  <si>
    <t>Fenofibrat</t>
  </si>
  <si>
    <t>49562-28-9</t>
  </si>
  <si>
    <t>Bisoprolol</t>
  </si>
  <si>
    <t>66722-44-9</t>
  </si>
  <si>
    <t>Metoprolol</t>
  </si>
  <si>
    <t>37350-58-6</t>
  </si>
  <si>
    <t>Nadolol</t>
  </si>
  <si>
    <t>42200-33-9</t>
  </si>
  <si>
    <t>Propranolol</t>
  </si>
  <si>
    <t>525-66-6</t>
  </si>
  <si>
    <t>Moschus Keton</t>
  </si>
  <si>
    <t>541-91-3</t>
  </si>
  <si>
    <t>Moschus Xylol</t>
  </si>
  <si>
    <t>81-15-2</t>
  </si>
  <si>
    <t>Carbamazepin</t>
  </si>
  <si>
    <t>298-46-4</t>
  </si>
  <si>
    <t>2,2,6,6-Tetramethyl-4-piperidon</t>
  </si>
  <si>
    <t>826-36-8</t>
  </si>
  <si>
    <t>Bisphenol A</t>
  </si>
  <si>
    <t>80-05-7</t>
  </si>
  <si>
    <t>Phtalsäuredimethylester</t>
  </si>
  <si>
    <t>131-11-3</t>
  </si>
  <si>
    <t>Phthalsäurediethylester</t>
  </si>
  <si>
    <t>84-66-2</t>
  </si>
  <si>
    <t>Phthalsäuredibutylester</t>
  </si>
  <si>
    <t>84-74-2</t>
  </si>
  <si>
    <t>Phtalsäuredipropylester</t>
  </si>
  <si>
    <t>131-16-8</t>
  </si>
  <si>
    <t>Phtalsäurediisobutylester</t>
  </si>
  <si>
    <t>84-69-5</t>
  </si>
  <si>
    <t>Phtalsäuredidecylester</t>
  </si>
  <si>
    <t>84-77-5</t>
  </si>
  <si>
    <t>Phthalsäuredi(N-octyl)ester</t>
  </si>
  <si>
    <t>117-84-0</t>
  </si>
  <si>
    <t>Phtalsäurediundecylester</t>
  </si>
  <si>
    <t>3648-20-2</t>
  </si>
  <si>
    <t>Clenbuterol</t>
  </si>
  <si>
    <t>37148-27-9</t>
  </si>
  <si>
    <t>Salbutamol</t>
  </si>
  <si>
    <t>18559-94-9</t>
  </si>
  <si>
    <t>Terbutalin</t>
  </si>
  <si>
    <t>23031-25-6</t>
  </si>
  <si>
    <t>Phtalsäuredicyclohexylester</t>
  </si>
  <si>
    <t>84-61-7</t>
  </si>
  <si>
    <t>Sulfadimidin</t>
  </si>
  <si>
    <t>57-68-1</t>
  </si>
  <si>
    <t>Phthalsäurebenzylbutylester</t>
  </si>
  <si>
    <t>85-68-7</t>
  </si>
  <si>
    <t>Pentoxyfyllin</t>
  </si>
  <si>
    <t>6493-05-6</t>
  </si>
  <si>
    <t>50-28-2</t>
  </si>
  <si>
    <t>53-16-7</t>
  </si>
  <si>
    <t>Sulfamethoxazol</t>
  </si>
  <si>
    <t>723-46-6</t>
  </si>
  <si>
    <t>Fenoprofen</t>
  </si>
  <si>
    <t>31879-05-7</t>
  </si>
  <si>
    <t>Tonalid</t>
  </si>
  <si>
    <t>1506-02-1</t>
  </si>
  <si>
    <t>Galaxolid</t>
  </si>
  <si>
    <t>1222-05-5</t>
  </si>
  <si>
    <t>Phosphorsäuretriethylester</t>
  </si>
  <si>
    <t>78-40-0</t>
  </si>
  <si>
    <t>Phosphorsäuretris(2-chlorisopropyl)ester</t>
  </si>
  <si>
    <t>13674-84-5</t>
  </si>
  <si>
    <t>Phosphorsäuretriisobutylester</t>
  </si>
  <si>
    <t>126-71-6</t>
  </si>
  <si>
    <t>Phosphorsäuretriphenylester</t>
  </si>
  <si>
    <t>115-86-6</t>
  </si>
  <si>
    <t>Phosphorsäuretrikresylester</t>
  </si>
  <si>
    <t>563-04-2</t>
  </si>
  <si>
    <t>Sulfisoxazol</t>
  </si>
  <si>
    <t>127-69-5</t>
  </si>
  <si>
    <t>Phosphorsäuretris-(2-Chlorethylester)</t>
  </si>
  <si>
    <t>115-96-8</t>
  </si>
  <si>
    <t>Phosphorsäure-(butoxyethyl)-ester</t>
  </si>
  <si>
    <t>78-51-3</t>
  </si>
  <si>
    <t>P.säure-tris(1,3-dichlor-isopropyl)ester</t>
  </si>
  <si>
    <t>13674-87-8</t>
  </si>
  <si>
    <t>Isofenphos</t>
  </si>
  <si>
    <t>25311-71-1</t>
  </si>
  <si>
    <t>Fenamiphos</t>
  </si>
  <si>
    <t>22224-92-6</t>
  </si>
  <si>
    <t>Methidathion</t>
  </si>
  <si>
    <t>950-37-8</t>
  </si>
  <si>
    <t>Pyrazophos</t>
  </si>
  <si>
    <t>13457-18-6</t>
  </si>
  <si>
    <t>Pirimiphos-ethyl</t>
  </si>
  <si>
    <t>23505-41-1</t>
  </si>
  <si>
    <t>Heptenophos</t>
  </si>
  <si>
    <t>23560-59-0</t>
  </si>
  <si>
    <t>Tolclofos-methyl</t>
  </si>
  <si>
    <t>57018-04-9</t>
  </si>
  <si>
    <t>Chlorpyrifos-methyl</t>
  </si>
  <si>
    <t>5598-13-0</t>
  </si>
  <si>
    <t>Boscalid</t>
  </si>
  <si>
    <t>188425-85-6</t>
  </si>
  <si>
    <t>Monobutylzinn-Kation</t>
  </si>
  <si>
    <t>78763-54-9</t>
  </si>
  <si>
    <t>Monooctylzinn-Kation</t>
  </si>
  <si>
    <t>94410-07-8</t>
  </si>
  <si>
    <t>Dioctylzinn-Kation</t>
  </si>
  <si>
    <t>250252-87-0</t>
  </si>
  <si>
    <t>Triclohexcylzinn-Kation</t>
  </si>
  <si>
    <t>57-63-6</t>
  </si>
  <si>
    <t>104206-82-8</t>
  </si>
  <si>
    <t>Fluazifop-p</t>
  </si>
  <si>
    <t>83066-88-0</t>
  </si>
  <si>
    <t>Fenoxaprop-p</t>
  </si>
  <si>
    <t>113158-40-0</t>
  </si>
  <si>
    <t>Perfluoroctansaeure</t>
  </si>
  <si>
    <t>335-67-1</t>
  </si>
  <si>
    <t>Captan</t>
  </si>
  <si>
    <t>133-06-2</t>
  </si>
  <si>
    <t>8003-34-7</t>
  </si>
  <si>
    <t>Ethyl-tert-butylether</t>
  </si>
  <si>
    <t>637-92-3</t>
  </si>
  <si>
    <t>2,4,7,9-Tetramethyldec-5-in-4,7-diol</t>
  </si>
  <si>
    <t>126-86-3</t>
  </si>
  <si>
    <t>Triglyme</t>
  </si>
  <si>
    <t>112-49-2</t>
  </si>
  <si>
    <t>Tetraglyme</t>
  </si>
  <si>
    <t>143-24-8</t>
  </si>
  <si>
    <t>Diisopropylether</t>
  </si>
  <si>
    <t>108-20-3</t>
  </si>
  <si>
    <t>Cyclohexan</t>
  </si>
  <si>
    <t>110-82-7</t>
  </si>
  <si>
    <t>2-Methyl-2-methoxybutan</t>
  </si>
  <si>
    <t>Perfluorbutansäure</t>
  </si>
  <si>
    <t>375-22-4</t>
  </si>
  <si>
    <t>Perfluorpentansäure</t>
  </si>
  <si>
    <t>2706-90-3</t>
  </si>
  <si>
    <t>Perfluorhexansäure</t>
  </si>
  <si>
    <t>307-24-4</t>
  </si>
  <si>
    <t>Perfluorheptansäure</t>
  </si>
  <si>
    <t>375-85-9</t>
  </si>
  <si>
    <t>Perfluornonansäure</t>
  </si>
  <si>
    <t>375-95-1</t>
  </si>
  <si>
    <t>Perfluordecansäure</t>
  </si>
  <si>
    <t>335-76-2</t>
  </si>
  <si>
    <t>Perfluorundekansäure</t>
  </si>
  <si>
    <t>2058-94-8</t>
  </si>
  <si>
    <t>Perfluordodekansäure</t>
  </si>
  <si>
    <t>307-55-1</t>
  </si>
  <si>
    <t>Perfluorbutansulfonsäure</t>
  </si>
  <si>
    <t>375-73-5</t>
  </si>
  <si>
    <t>Perfluorhexansulfansäure</t>
  </si>
  <si>
    <t>355-46-4</t>
  </si>
  <si>
    <t>Pentabromdiphenylether</t>
  </si>
  <si>
    <t>32534-81-9</t>
  </si>
  <si>
    <t>Clarithromycin</t>
  </si>
  <si>
    <t>81103-11-9</t>
  </si>
  <si>
    <t>Clindamycin</t>
  </si>
  <si>
    <t>18323-44-9</t>
  </si>
  <si>
    <t>Erythromycin</t>
  </si>
  <si>
    <t>114-07-8</t>
  </si>
  <si>
    <t>Roxythromycin</t>
  </si>
  <si>
    <t>80214-83-1</t>
  </si>
  <si>
    <t>Trimethoprim</t>
  </si>
  <si>
    <t>738-70-5</t>
  </si>
  <si>
    <t>Cyclophosamid</t>
  </si>
  <si>
    <t>50-18-0</t>
  </si>
  <si>
    <t>Atenolol</t>
  </si>
  <si>
    <t>29122-68-7</t>
  </si>
  <si>
    <t>Sotalol</t>
  </si>
  <si>
    <t>3930-20-9</t>
  </si>
  <si>
    <t>Sulfadiazin</t>
  </si>
  <si>
    <t>68-35-9</t>
  </si>
  <si>
    <t>Sulfathiazol</t>
  </si>
  <si>
    <t>72-14-0</t>
  </si>
  <si>
    <t>Sulfamerazin</t>
  </si>
  <si>
    <t>127-79-7</t>
  </si>
  <si>
    <t>Sulfadoxin</t>
  </si>
  <si>
    <t>2447-57-6</t>
  </si>
  <si>
    <t>Sulfadimethoxin</t>
  </si>
  <si>
    <t>122-11-2</t>
  </si>
  <si>
    <t>Iopamidol</t>
  </si>
  <si>
    <t>60166-93-0</t>
  </si>
  <si>
    <t>Iopromid</t>
  </si>
  <si>
    <t>73334-07-3</t>
  </si>
  <si>
    <t>Iomeprol</t>
  </si>
  <si>
    <t>78649-41-9</t>
  </si>
  <si>
    <t>Amidotrizoesaeure</t>
  </si>
  <si>
    <t>117-96-4</t>
  </si>
  <si>
    <t>Paracetamol</t>
  </si>
  <si>
    <t>103-90-2</t>
  </si>
  <si>
    <t>Propyphenazon</t>
  </si>
  <si>
    <t>479-92-5</t>
  </si>
  <si>
    <t>Piroxicam</t>
  </si>
  <si>
    <t>36322-90-4</t>
  </si>
  <si>
    <t>N,N-Dimethylsulfamid</t>
  </si>
  <si>
    <t>3984-14-3</t>
  </si>
  <si>
    <t>Dihydrocodein</t>
  </si>
  <si>
    <t>125-28-0</t>
  </si>
  <si>
    <t>Codein</t>
  </si>
  <si>
    <t>76-57-3</t>
  </si>
  <si>
    <t>Desphenyl-chloridazon</t>
  </si>
  <si>
    <t>6339-19-1</t>
  </si>
  <si>
    <t>Methyl-desphenylchloridazon</t>
  </si>
  <si>
    <t>17254-80-7</t>
  </si>
  <si>
    <t>Oxazepam</t>
  </si>
  <si>
    <t>604-75-1</t>
  </si>
  <si>
    <t>Temazepam</t>
  </si>
  <si>
    <t>846-50-4</t>
  </si>
  <si>
    <t>Fluoxetin</t>
  </si>
  <si>
    <t>54910-89-3</t>
  </si>
  <si>
    <t>Fludioxonil</t>
  </si>
  <si>
    <t>131341-86-1</t>
  </si>
  <si>
    <t>Tribenuron methyl; Tribenuron</t>
  </si>
  <si>
    <t>101200-48-0</t>
  </si>
  <si>
    <t>Picoxystrobin</t>
  </si>
  <si>
    <t>117428-22-5</t>
  </si>
  <si>
    <t>Pyraclostrobin</t>
  </si>
  <si>
    <t>175013-18-0</t>
  </si>
  <si>
    <t>Sulfachloropyridazin</t>
  </si>
  <si>
    <t>80-32-0</t>
  </si>
  <si>
    <t>Difenoconazol</t>
  </si>
  <si>
    <t>119446-68-3</t>
  </si>
  <si>
    <t>Fenpropidin</t>
  </si>
  <si>
    <t>67306-00-7</t>
  </si>
  <si>
    <t>lambda-Cyhalothrin</t>
  </si>
  <si>
    <t>91465-08-6</t>
  </si>
  <si>
    <t>Propamocarb</t>
  </si>
  <si>
    <t>24579-73-5</t>
  </si>
  <si>
    <t>Pymetrozin</t>
  </si>
  <si>
    <t>123312-89-0</t>
  </si>
  <si>
    <t>118134-30-8</t>
  </si>
  <si>
    <t>Chlorthalonil</t>
  </si>
  <si>
    <t>1897-45-6</t>
  </si>
  <si>
    <t>Nonylphenolmonoethoxylate</t>
  </si>
  <si>
    <t>104-35-8</t>
  </si>
  <si>
    <t>Nonylphenoldiethoxylate</t>
  </si>
  <si>
    <t>20427-84-3</t>
  </si>
  <si>
    <t>Oseltamivir acid</t>
  </si>
  <si>
    <t>187227-45-8</t>
  </si>
  <si>
    <t>Chlorthalonil-SA</t>
  </si>
  <si>
    <t>Metazachlorsäure</t>
  </si>
  <si>
    <t>Metazachlorsulfonsäure</t>
  </si>
  <si>
    <t>Metolachlor-CA</t>
  </si>
  <si>
    <t>Metolachlorsulfonsäure</t>
  </si>
  <si>
    <t>Dimethachlorsulfonsäure</t>
  </si>
  <si>
    <t>Pyrimethanil</t>
  </si>
  <si>
    <t>53112-28-0</t>
  </si>
  <si>
    <t>H4-Perfluoroctylsulfonsäure</t>
  </si>
  <si>
    <t>27619-97-2</t>
  </si>
  <si>
    <t>Benzotriazol</t>
  </si>
  <si>
    <t>95-14-7</t>
  </si>
  <si>
    <t>4-Methylbenzotriazol</t>
  </si>
  <si>
    <t>29878-31-7</t>
  </si>
  <si>
    <t>Tetrabrombisphenol A</t>
  </si>
  <si>
    <t>79-94-7</t>
  </si>
  <si>
    <t>Pethoxamid</t>
  </si>
  <si>
    <t>106700-29-2</t>
  </si>
  <si>
    <t>Isoxaflutol</t>
  </si>
  <si>
    <t>141112-29-0</t>
  </si>
  <si>
    <t>Foramsulfuron</t>
  </si>
  <si>
    <t>173159-57-4</t>
  </si>
  <si>
    <t>Prothioconazol</t>
  </si>
  <si>
    <t>178928-70-6</t>
  </si>
  <si>
    <t>2,2',3,4',4-Pentabromdiphenylether</t>
  </si>
  <si>
    <t>182346-21-0</t>
  </si>
  <si>
    <t>Acrinathrin</t>
  </si>
  <si>
    <t>101007-06-1</t>
  </si>
  <si>
    <t>Beta-Cyfluthrin</t>
  </si>
  <si>
    <t>68359-37-5</t>
  </si>
  <si>
    <t>beta-Sitosterol</t>
  </si>
  <si>
    <t>83-46-5</t>
  </si>
  <si>
    <t>Etofenprox</t>
  </si>
  <si>
    <t>80844-07-1</t>
  </si>
  <si>
    <t>Fenhexamid</t>
  </si>
  <si>
    <t>126833-17-8</t>
  </si>
  <si>
    <t>Folpet</t>
  </si>
  <si>
    <t>133-07-3</t>
  </si>
  <si>
    <t>Indoxacarb</t>
  </si>
  <si>
    <t>173584-44-6</t>
  </si>
  <si>
    <t>Iohexol</t>
  </si>
  <si>
    <t>66108-95-0</t>
  </si>
  <si>
    <t>Iotalaminsäure</t>
  </si>
  <si>
    <t>2276-90-6</t>
  </si>
  <si>
    <t>Ioxitalaminsäure</t>
  </si>
  <si>
    <t>28179-44-4</t>
  </si>
  <si>
    <t>Iprodion</t>
  </si>
  <si>
    <t>36734-19-7</t>
  </si>
  <si>
    <t>N-Acetyl-Sulfamethoxazol</t>
  </si>
  <si>
    <t>21312-10-7</t>
  </si>
  <si>
    <t>Primidon</t>
  </si>
  <si>
    <t>125-33-7</t>
  </si>
  <si>
    <t>Spirodiclofen</t>
  </si>
  <si>
    <t>148477-71-8</t>
  </si>
  <si>
    <t>Sucralose</t>
  </si>
  <si>
    <t>56038-13-2</t>
  </si>
  <si>
    <t>Tefluthrin</t>
  </si>
  <si>
    <t>79538-32-2</t>
  </si>
  <si>
    <t>Tramadol</t>
  </si>
  <si>
    <t>Glufosinat RS</t>
  </si>
  <si>
    <t>51276-47-2</t>
  </si>
  <si>
    <t>Acetochlor</t>
  </si>
  <si>
    <t>34256-82-1</t>
  </si>
  <si>
    <t>Bensulfuron-Methyl</t>
  </si>
  <si>
    <t>83055-99-6</t>
  </si>
  <si>
    <t>bis(1,3-Dichlor-2-propyl)ether</t>
  </si>
  <si>
    <t>59440-89-0</t>
  </si>
  <si>
    <t>bis(2,3-Dichlor-1-propyl)ether</t>
  </si>
  <si>
    <t>7774-68-7</t>
  </si>
  <si>
    <t>1,3Dichl.2propyl(2,3dichl.1propyl)ether</t>
  </si>
  <si>
    <t>59440-90-3</t>
  </si>
  <si>
    <t>161326-34-7</t>
  </si>
  <si>
    <t>Climbazol</t>
  </si>
  <si>
    <t>38083-17-9</t>
  </si>
  <si>
    <t>30125-65-6</t>
  </si>
  <si>
    <t>Atorvastatin</t>
  </si>
  <si>
    <t>134523-00-5</t>
  </si>
  <si>
    <t>Dibrommethan</t>
  </si>
  <si>
    <t>74-95-3</t>
  </si>
  <si>
    <t>Pinoxaden</t>
  </si>
  <si>
    <t>243973-20-8</t>
  </si>
  <si>
    <t>Metconazol</t>
  </si>
  <si>
    <t>125116-23-6</t>
  </si>
  <si>
    <t>Florasulam</t>
  </si>
  <si>
    <t>145701-23-1</t>
  </si>
  <si>
    <t>Ethylparaben</t>
  </si>
  <si>
    <t>120-47-8</t>
  </si>
  <si>
    <t>Flurbiprofen</t>
  </si>
  <si>
    <t>5104-49-4</t>
  </si>
  <si>
    <t>Methylparaben</t>
  </si>
  <si>
    <t>99-76-3</t>
  </si>
  <si>
    <t>Propylparaben</t>
  </si>
  <si>
    <t>94-13-3</t>
  </si>
  <si>
    <t>Butylparaben</t>
  </si>
  <si>
    <t>94-26-8</t>
  </si>
  <si>
    <t>Thiamethoxam</t>
  </si>
  <si>
    <t>153719-23-4</t>
  </si>
  <si>
    <t>Nitenpyram</t>
  </si>
  <si>
    <t>120738-89-8</t>
  </si>
  <si>
    <t>Thiacloprid</t>
  </si>
  <si>
    <t>111988-49-9</t>
  </si>
  <si>
    <t>Acetamiprid</t>
  </si>
  <si>
    <t>135410-20-7</t>
  </si>
  <si>
    <t>Clothianidin</t>
  </si>
  <si>
    <t>210880-92-5</t>
  </si>
  <si>
    <t>Ritalinsäure</t>
  </si>
  <si>
    <t>19395-41-6</t>
  </si>
  <si>
    <t>Thiabendazol</t>
  </si>
  <si>
    <t>148-79-8</t>
  </si>
  <si>
    <t>Gabapentin</t>
  </si>
  <si>
    <t>60142-96-3</t>
  </si>
  <si>
    <t>Metformin</t>
  </si>
  <si>
    <t>657-24-9</t>
  </si>
  <si>
    <t>4-Aminoantipyrin</t>
  </si>
  <si>
    <t>83-07-8</t>
  </si>
  <si>
    <t>Venlafaxin</t>
  </si>
  <si>
    <t>93413-69-5</t>
  </si>
  <si>
    <t>10,11-Dihydro-10,11-dihydroxycarbamazepi</t>
  </si>
  <si>
    <t>35079-97-1</t>
  </si>
  <si>
    <t>4-Formylaminoantipyrin</t>
  </si>
  <si>
    <t>1672-58-8</t>
  </si>
  <si>
    <t>4-Acetamidoantipyrin</t>
  </si>
  <si>
    <t>83-15-8</t>
  </si>
  <si>
    <t>Cyproconazol</t>
  </si>
  <si>
    <t>94361-06-5</t>
  </si>
  <si>
    <t>Orbencarb</t>
  </si>
  <si>
    <t>34622-58-7</t>
  </si>
  <si>
    <t>a-Estradiol</t>
  </si>
  <si>
    <t>57-91-0</t>
  </si>
  <si>
    <t>16a,17b-Estriol</t>
  </si>
  <si>
    <t>50-27-1</t>
  </si>
  <si>
    <t>Candesartan</t>
  </si>
  <si>
    <t>139481-59-7</t>
  </si>
  <si>
    <t>Moxifloxacin Monohydrochlorid</t>
  </si>
  <si>
    <t>186826-86-8</t>
  </si>
  <si>
    <t>Dehydrato-Erythromycin A</t>
  </si>
  <si>
    <t>23893-13-2</t>
  </si>
  <si>
    <t>Valsartan</t>
  </si>
  <si>
    <t>137862-53-4</t>
  </si>
  <si>
    <t>Metronidazol</t>
  </si>
  <si>
    <t>443-48-1</t>
  </si>
  <si>
    <t>Furosemid</t>
  </si>
  <si>
    <t>54-31-9</t>
  </si>
  <si>
    <t>Desfenlafaxin Hydrochlorid</t>
  </si>
  <si>
    <t>300827-87-6</t>
  </si>
  <si>
    <t>Losartan potassium</t>
  </si>
  <si>
    <t>124750-99-8</t>
  </si>
  <si>
    <t>Indomethacin</t>
  </si>
  <si>
    <t>53-86-1</t>
  </si>
  <si>
    <t>2,2´,3,3´,4,4´,6,6´-Octabromdiphenylethe</t>
  </si>
  <si>
    <t>32536-52-0</t>
  </si>
  <si>
    <t>2,4,6-Trichlorphenoxyessigsäure</t>
  </si>
  <si>
    <t>2-(2,4,6-Trichlorphenoxy)propionsäure</t>
  </si>
  <si>
    <t>2,6-Dichlorphenoxyessigsäure</t>
  </si>
  <si>
    <t>2-(2,6-Dichlorphenoxy)propionsäure</t>
  </si>
  <si>
    <t>2-(2-Methyl-6-chlorphenoxy)propionsäure</t>
  </si>
  <si>
    <t>Sulfamethoxin</t>
  </si>
  <si>
    <t>Lincomycin</t>
  </si>
  <si>
    <t>154-21-2</t>
  </si>
  <si>
    <t>Medazepam</t>
  </si>
  <si>
    <t>2898-12-6</t>
  </si>
  <si>
    <t>Doxepin</t>
  </si>
  <si>
    <t>1668-19-5</t>
  </si>
  <si>
    <t>Methadon</t>
  </si>
  <si>
    <t>1095-90-5</t>
  </si>
  <si>
    <t>Nordiazepam</t>
  </si>
  <si>
    <t>1088-11-5</t>
  </si>
  <si>
    <t>Morphin</t>
  </si>
  <si>
    <t>57-27-2</t>
  </si>
  <si>
    <t>Dihydrodihydroxycarbamazepin</t>
  </si>
  <si>
    <t>Dihydroxy-Carbamazepin</t>
  </si>
  <si>
    <t>Oxycodon</t>
  </si>
  <si>
    <t>76-42-6</t>
  </si>
  <si>
    <t>Hydrocodon</t>
  </si>
  <si>
    <t>125-29-1</t>
  </si>
  <si>
    <t>Sertralin</t>
  </si>
  <si>
    <t>79617-96-2</t>
  </si>
  <si>
    <t>Paroxetin</t>
  </si>
  <si>
    <t>61869-08-7</t>
  </si>
  <si>
    <t>Citalopram</t>
  </si>
  <si>
    <t>59729-33-8</t>
  </si>
  <si>
    <t>2-Chlor-5-trifluormethylanilin</t>
  </si>
  <si>
    <t>Secbumeton</t>
  </si>
  <si>
    <t>26259-45-0</t>
  </si>
  <si>
    <t>2,4,6-Trimethylphenol</t>
  </si>
  <si>
    <t>527-60-6</t>
  </si>
  <si>
    <t>p-Ethylphenol</t>
  </si>
  <si>
    <t>2-Amino-4-nitrotoluol</t>
  </si>
  <si>
    <t>Fluazifop</t>
  </si>
  <si>
    <t>Sildenafil</t>
  </si>
  <si>
    <t>Bupropion</t>
  </si>
  <si>
    <t>Acyclovir</t>
  </si>
  <si>
    <t>Nevirapin</t>
  </si>
  <si>
    <t>Zidovudin</t>
  </si>
  <si>
    <t>Atenololsäure</t>
  </si>
  <si>
    <t>Cetrizin</t>
  </si>
  <si>
    <t>Duloxetin</t>
  </si>
  <si>
    <t>Icaridinsäure</t>
  </si>
  <si>
    <t>Lamotrigin</t>
  </si>
  <si>
    <t>Levetiracetam</t>
  </si>
  <si>
    <t>Olmesartan</t>
  </si>
  <si>
    <t>Ranitidin</t>
  </si>
  <si>
    <t>Sitagliptin</t>
  </si>
  <si>
    <t>Pentobarbital</t>
  </si>
  <si>
    <t>76-74-4</t>
  </si>
  <si>
    <t>Phenobarbital</t>
  </si>
  <si>
    <t>9010-10-0</t>
  </si>
  <si>
    <t>Desmethylvenlafaxin</t>
  </si>
  <si>
    <t>93413-62-8</t>
  </si>
  <si>
    <t>Oseltamivir</t>
  </si>
  <si>
    <t>196618-13-0</t>
  </si>
  <si>
    <t>Penciclovir</t>
  </si>
  <si>
    <t>39809-25-1</t>
  </si>
  <si>
    <t>Dimethomorph</t>
  </si>
  <si>
    <t>110488-70-5</t>
  </si>
  <si>
    <t>Ketoconazole</t>
  </si>
  <si>
    <t>65277-42-1</t>
  </si>
  <si>
    <t>Tetrapropylammonium-Kation</t>
  </si>
  <si>
    <t>Diclofop</t>
  </si>
  <si>
    <t>40843-25-2</t>
  </si>
  <si>
    <t>Dithianon</t>
  </si>
  <si>
    <t>3347-22-6</t>
  </si>
  <si>
    <t>Orysastrobin</t>
  </si>
  <si>
    <t>248593-16-0</t>
  </si>
  <si>
    <t>Quetiapin</t>
  </si>
  <si>
    <t>111974-69-7</t>
  </si>
  <si>
    <t>Amisulprid</t>
  </si>
  <si>
    <t>71675-85-9</t>
  </si>
  <si>
    <t>Bicalutamid</t>
  </si>
  <si>
    <t>90357-06-5</t>
  </si>
  <si>
    <t>Carbamazepin-10,11-epoxid</t>
  </si>
  <si>
    <t>36507-30-9</t>
  </si>
  <si>
    <t>Eprosartan</t>
  </si>
  <si>
    <t>144143-96-4</t>
  </si>
  <si>
    <t>Fluconazol</t>
  </si>
  <si>
    <t>86386-73-4</t>
  </si>
  <si>
    <t>Ifosfamid</t>
  </si>
  <si>
    <t>3778-73-2</t>
  </si>
  <si>
    <t>Irbesartan</t>
  </si>
  <si>
    <t>138402-11-6</t>
  </si>
  <si>
    <t>Moclobemid</t>
  </si>
  <si>
    <t>71320-77-9</t>
  </si>
  <si>
    <t>Telmisartan</t>
  </si>
  <si>
    <t>144701-48-4</t>
  </si>
  <si>
    <t>Betaxolol</t>
  </si>
  <si>
    <t>63659-18-7</t>
  </si>
  <si>
    <t>Hydrochlorothiazid</t>
  </si>
  <si>
    <t>58-93-5</t>
  </si>
  <si>
    <t>Pindolol</t>
  </si>
  <si>
    <t>13523-86-9</t>
  </si>
  <si>
    <t>1,7-dichlor-3,5-dioxaheptan</t>
  </si>
  <si>
    <t>Desmethyldiuron</t>
  </si>
  <si>
    <t>Tebufenozid</t>
  </si>
  <si>
    <t>112410-23-8</t>
  </si>
  <si>
    <t>Fenoxicarb</t>
  </si>
  <si>
    <t>Fluazifop-P-butyl</t>
  </si>
  <si>
    <t>79241-46-6</t>
  </si>
  <si>
    <t>Bupirimat</t>
  </si>
  <si>
    <t>Tebufenpyrad</t>
  </si>
  <si>
    <t>Triasulfuron</t>
  </si>
  <si>
    <t>82097-50-5</t>
  </si>
  <si>
    <t>Triticonazol</t>
  </si>
  <si>
    <t>Bifenthrin</t>
  </si>
  <si>
    <t>Fuberidazol</t>
  </si>
  <si>
    <t>Imazosulfuron</t>
  </si>
  <si>
    <t>Myclobutanil</t>
  </si>
  <si>
    <t>Propaquizafop</t>
  </si>
  <si>
    <t>Prosulfuron</t>
  </si>
  <si>
    <t>Altrenogest</t>
  </si>
  <si>
    <t>Tritosulfuron</t>
  </si>
  <si>
    <t>142469-14-5</t>
  </si>
  <si>
    <t>Metrafenone</t>
  </si>
  <si>
    <t>Beflubutamid</t>
  </si>
  <si>
    <t>Proquinazid</t>
  </si>
  <si>
    <t>Fluoxastrobin</t>
  </si>
  <si>
    <t>Bixafen</t>
  </si>
  <si>
    <t>581809-46-3</t>
  </si>
  <si>
    <t>Aminopyralid</t>
  </si>
  <si>
    <t>150114-71-9</t>
  </si>
  <si>
    <t>Tetraconazol</t>
  </si>
  <si>
    <t>112281-77-3</t>
  </si>
  <si>
    <t>Iodosulfuron-methyl</t>
  </si>
  <si>
    <t>185119-76-0</t>
  </si>
  <si>
    <t>Cycloxydim</t>
  </si>
  <si>
    <t>101205-02-1</t>
  </si>
  <si>
    <t>Flazasulfuron</t>
  </si>
  <si>
    <t>104040-78-0</t>
  </si>
  <si>
    <t>Paclobutrazol</t>
  </si>
  <si>
    <t>76738-62-0</t>
  </si>
  <si>
    <t>Cyflufenamid</t>
  </si>
  <si>
    <t>180409-60-3</t>
  </si>
  <si>
    <t>Thiopental</t>
  </si>
  <si>
    <t>Clorofen</t>
  </si>
  <si>
    <t>N-Formyl-4-aminoantipyrin</t>
  </si>
  <si>
    <t>Oxcarbazepin</t>
  </si>
  <si>
    <t>28721-07-5</t>
  </si>
  <si>
    <t>Lidocain</t>
  </si>
  <si>
    <t>137-58-6</t>
  </si>
  <si>
    <t>Enrofloxacin</t>
  </si>
  <si>
    <t>Ivermectin</t>
  </si>
  <si>
    <t>Benalaxyl</t>
  </si>
  <si>
    <t>Clotrimazole</t>
  </si>
  <si>
    <t>Metaldehyd</t>
  </si>
  <si>
    <t>Verapamil</t>
  </si>
  <si>
    <t>52-53-9</t>
  </si>
  <si>
    <t>Desmethylenlafaxine</t>
  </si>
  <si>
    <t>Desmethyltramadol</t>
  </si>
  <si>
    <t>Sulfapyridin</t>
  </si>
  <si>
    <t>144-83-2</t>
  </si>
  <si>
    <t>Avermectin B1a</t>
  </si>
  <si>
    <t>Cyazofamid</t>
  </si>
  <si>
    <t>Fluopicolide</t>
  </si>
  <si>
    <t>Flutriafol</t>
  </si>
  <si>
    <t>Isoxaben</t>
  </si>
  <si>
    <t>Clozapin</t>
  </si>
  <si>
    <t>Sulpiride</t>
  </si>
  <si>
    <t>Tilidin</t>
  </si>
  <si>
    <t>Celiprolol</t>
  </si>
  <si>
    <t>Acebutolol</t>
  </si>
  <si>
    <t>Celestolide</t>
  </si>
  <si>
    <t>13171-00-1</t>
  </si>
  <si>
    <t>x</t>
  </si>
  <si>
    <t>höchster MW</t>
  </si>
  <si>
    <t>CAS-Nr.</t>
  </si>
  <si>
    <t>Stoffname</t>
  </si>
  <si>
    <t>Einheit</t>
  </si>
  <si>
    <t>Bisher nicht geregelte Stoffe</t>
  </si>
  <si>
    <t>UQN- Entwurf</t>
  </si>
  <si>
    <t>Topramezone</t>
  </si>
  <si>
    <t>210631-68-8</t>
  </si>
  <si>
    <t>Ethinylestradiol (EE2)</t>
  </si>
  <si>
    <t>Estron (E1)</t>
  </si>
  <si>
    <t>Estradiol (E2)</t>
  </si>
  <si>
    <t xml:space="preserve">P </t>
  </si>
  <si>
    <t>W</t>
  </si>
  <si>
    <t>Dienogest</t>
  </si>
  <si>
    <t>Azithromycin</t>
  </si>
  <si>
    <t>Oxadiazon</t>
  </si>
  <si>
    <t>128-37-0</t>
  </si>
  <si>
    <t>5466-77-3</t>
  </si>
  <si>
    <t>83905-01-5</t>
  </si>
  <si>
    <t>19666-30-9</t>
  </si>
  <si>
    <t>&lt; 0,004</t>
  </si>
  <si>
    <t>85535-85-9</t>
  </si>
  <si>
    <t>PSM</t>
  </si>
  <si>
    <t>Weichmacher, Flammschutz</t>
  </si>
  <si>
    <t>AZM</t>
  </si>
  <si>
    <t>Cyclododecan</t>
  </si>
  <si>
    <t>W, P</t>
  </si>
  <si>
    <t>-</t>
  </si>
  <si>
    <t>C14-C17 (MCCPs)</t>
  </si>
  <si>
    <t>Formaldehyd</t>
  </si>
  <si>
    <t>Ofloxacin</t>
  </si>
  <si>
    <t>82419-36-1</t>
  </si>
  <si>
    <t>Biozid</t>
  </si>
  <si>
    <t>50-00-0</t>
  </si>
  <si>
    <t>Grundstoff</t>
  </si>
  <si>
    <t>294-62-2</t>
  </si>
  <si>
    <t>65928-58-7</t>
  </si>
  <si>
    <t>UBA</t>
  </si>
  <si>
    <t>Amoxicillin</t>
  </si>
  <si>
    <t>&lt; 0,2</t>
  </si>
  <si>
    <t>Capecitabin</t>
  </si>
  <si>
    <t>&lt;2</t>
  </si>
  <si>
    <t>2634-33-5</t>
  </si>
  <si>
    <t>2682-20-4</t>
  </si>
  <si>
    <t>76114-73-3</t>
  </si>
  <si>
    <t>96-45-7</t>
  </si>
  <si>
    <t>Tiamulin fumarat</t>
  </si>
  <si>
    <t>&gt;0,1</t>
  </si>
  <si>
    <t>14-Hydroxyclarithromycin</t>
  </si>
  <si>
    <t>Metabolit von Clarithromycin</t>
  </si>
  <si>
    <t>6-[(carboxymethoxy)methyl]-4-(2-chlorophenyl)-5-(ethoxycar­bonyl)-2-methylpyridine-3-carboxylic acid</t>
  </si>
  <si>
    <t>&gt;1</t>
  </si>
  <si>
    <t>Metabolit und Transformationsprodukt von Amlodipin</t>
  </si>
  <si>
    <t>Imatinib</t>
  </si>
  <si>
    <t>&gt;10</t>
  </si>
  <si>
    <t>Simvastatin</t>
  </si>
  <si>
    <t>Amitryptilin</t>
  </si>
  <si>
    <t>Pregabalin</t>
  </si>
  <si>
    <t>Ammonium pentadeca­fluo­ro­octanoate (APFO)</t>
  </si>
  <si>
    <t>3825-26-1</t>
  </si>
  <si>
    <t>376-06-7</t>
  </si>
  <si>
    <t>Pentacosafluorotrideca­noic acid (PFTriDA)</t>
  </si>
  <si>
    <t>72629-94-8</t>
  </si>
  <si>
    <t>Methyl-Benzotriazol (manchmal auch als Tolyltriazol., TTA)</t>
  </si>
  <si>
    <t>29385-43-1</t>
  </si>
  <si>
    <t>REACH</t>
  </si>
  <si>
    <t>26787-78-0</t>
  </si>
  <si>
    <t>154361-50-9</t>
  </si>
  <si>
    <t>Benzisothiazolinon (BIT)</t>
  </si>
  <si>
    <t>Methylisothiazolinon (MIT)</t>
  </si>
  <si>
    <t>Ethylenthioharnstoff (ETU)</t>
  </si>
  <si>
    <t>152459-95-5</t>
  </si>
  <si>
    <t>79902-63-9</t>
  </si>
  <si>
    <t>50-48-6</t>
  </si>
  <si>
    <t>148553-50-8</t>
  </si>
  <si>
    <t>Butylhydroxytoluol (BHT)</t>
  </si>
  <si>
    <r>
      <t>4-</t>
    </r>
    <r>
      <rPr>
        <i/>
        <sz val="11"/>
        <color theme="1"/>
        <rFont val="Calibri"/>
        <family val="2"/>
        <scheme val="minor"/>
      </rPr>
      <t>N</t>
    </r>
    <r>
      <rPr>
        <sz val="11"/>
        <color theme="1"/>
        <rFont val="Calibri"/>
        <family val="2"/>
        <scheme val="minor"/>
      </rPr>
      <t>-Methylaminoantipyrin</t>
    </r>
  </si>
  <si>
    <t>Messdaten aus 1990-1993</t>
  </si>
  <si>
    <t>Bemerkung</t>
  </si>
  <si>
    <t>Messdaten 2005, 2006</t>
  </si>
  <si>
    <t>0,06 (EU)</t>
  </si>
  <si>
    <t>2200 (EU)</t>
  </si>
  <si>
    <t>0,56 (EU)</t>
  </si>
  <si>
    <t>EU Dossier zurück- gezogen</t>
  </si>
  <si>
    <t>Dichlofluanid</t>
  </si>
  <si>
    <t>1085-98-9</t>
  </si>
  <si>
    <t>Perfluortetradekansäure (PFTeDA)</t>
  </si>
  <si>
    <t>bei der Priorisierung zurückgestellt</t>
  </si>
  <si>
    <t>PNEC/ UQN-V in µg/l</t>
  </si>
  <si>
    <t>Octinoxat (2-Ethylhexyl 4-methoxycinnamat)</t>
  </si>
  <si>
    <t>Verwendung</t>
  </si>
  <si>
    <t>Propargyl butyl carbamte (PBC)</t>
  </si>
  <si>
    <t>10-1000 t/a</t>
  </si>
  <si>
    <t>Metabolit vom Biozid Zineb</t>
  </si>
  <si>
    <t>TP Sartansäure</t>
  </si>
  <si>
    <t>Transformationsprodukt der Sartane</t>
  </si>
  <si>
    <t>668 t/a (Muttersubstanz)</t>
  </si>
  <si>
    <t>Metabolit des Prodrug Metamizol</t>
  </si>
  <si>
    <t>197 t/a (Muttersubstanz)</t>
  </si>
  <si>
    <t>1,4 t/a</t>
  </si>
  <si>
    <t>748 kg/a</t>
  </si>
  <si>
    <t>25 t/a</t>
  </si>
  <si>
    <t>48 t/a</t>
  </si>
  <si>
    <t>8 t/a</t>
  </si>
  <si>
    <t>148 t/a</t>
  </si>
  <si>
    <t>5,3 t/a (2009)</t>
  </si>
  <si>
    <t>höchstes Maximum</t>
  </si>
  <si>
    <t>Lithium, gelöst</t>
  </si>
  <si>
    <t>7439-93-2</t>
  </si>
  <si>
    <t>mg/l</t>
  </si>
  <si>
    <t>Beryllium, gelöst</t>
  </si>
  <si>
    <t>7440-41-7</t>
  </si>
  <si>
    <t>Strontium, gelöst</t>
  </si>
  <si>
    <t>7440-24-6</t>
  </si>
  <si>
    <t>Barium, gelöst</t>
  </si>
  <si>
    <t>7440-39-3</t>
  </si>
  <si>
    <t>Aluminium, gelöst</t>
  </si>
  <si>
    <t>7429-90-5</t>
  </si>
  <si>
    <t>Titan, gelöst</t>
  </si>
  <si>
    <t>7440-32-6</t>
  </si>
  <si>
    <t>Zinn, gelöst</t>
  </si>
  <si>
    <t>7440-31-5</t>
  </si>
  <si>
    <t>Vanadium, gelöst</t>
  </si>
  <si>
    <t>7440-62-2</t>
  </si>
  <si>
    <t>Antimon, gelöst</t>
  </si>
  <si>
    <t>7440-36-0</t>
  </si>
  <si>
    <t>Wismut, gelöst</t>
  </si>
  <si>
    <t>7440-69-9</t>
  </si>
  <si>
    <t>Molybdän, gelöst</t>
  </si>
  <si>
    <t>7439-98-7</t>
  </si>
  <si>
    <t>Uran, gelöst</t>
  </si>
  <si>
    <t>7440-61-1</t>
  </si>
  <si>
    <t>Kobalt, gelöst</t>
  </si>
  <si>
    <t>7440-48-4</t>
  </si>
  <si>
    <t>Gadolinium, gelöst</t>
  </si>
  <si>
    <t>7440-54-2</t>
  </si>
  <si>
    <t>Bor, gelöst</t>
  </si>
  <si>
    <t>7440-42-8</t>
  </si>
  <si>
    <t>Tellur, gelöst</t>
  </si>
  <si>
    <t>13494-80-9</t>
  </si>
  <si>
    <t>Fluorid, gelöst</t>
  </si>
  <si>
    <t>16984-48-8</t>
  </si>
  <si>
    <t>Bromid, gelöst</t>
  </si>
  <si>
    <t>24959-67-9</t>
  </si>
  <si>
    <t>&lt; 0,0001</t>
  </si>
  <si>
    <t>&lt; 0,0003</t>
  </si>
  <si>
    <t>&lt; 0,0005</t>
  </si>
  <si>
    <t>&lt; 0,0006</t>
  </si>
  <si>
    <t>&lt; 0,001</t>
  </si>
  <si>
    <t>&lt; 0,002</t>
  </si>
  <si>
    <t>&lt; 0,003</t>
  </si>
  <si>
    <t>&lt; 0,005</t>
  </si>
  <si>
    <t>&lt; 0,006</t>
  </si>
  <si>
    <t>&lt; 0,008</t>
  </si>
  <si>
    <t>&lt; 0,01</t>
  </si>
  <si>
    <t>&lt; 0,02</t>
  </si>
  <si>
    <t>&lt; 0,03</t>
  </si>
  <si>
    <t>&lt; 0,025</t>
  </si>
  <si>
    <t>&lt; 0,05</t>
  </si>
  <si>
    <t>&lt; 0,06</t>
  </si>
  <si>
    <t>&lt; 0,10</t>
  </si>
  <si>
    <t>&lt; 0,16</t>
  </si>
  <si>
    <t>&lt; 0,3</t>
  </si>
  <si>
    <t>&lt; 0,5</t>
  </si>
  <si>
    <t>&lt; 0,75</t>
  </si>
  <si>
    <t>&lt; 1</t>
  </si>
  <si>
    <t>&lt; 0,0025</t>
  </si>
  <si>
    <t>0,6 (D)</t>
  </si>
  <si>
    <t>0,0004 (EU)</t>
  </si>
  <si>
    <t>&lt; 0,25</t>
  </si>
  <si>
    <t>&lt; 0,1</t>
  </si>
  <si>
    <t>&lt; 0,08</t>
  </si>
  <si>
    <t>Priority setting (P), UQN Watch List (W) *)</t>
  </si>
  <si>
    <t>*) UQN Watch List (W): Quelle der UQN-V ist der Report EUR 27142 "Development of the first Watch List under the Environmental Quality Standards Directive"</t>
  </si>
  <si>
    <t>5-sec-butyl-2-(2,4-dimethylcyclohex-3-en-1-yl)-5-methyl-1,3-dioxane [1], 5-sec-butyl-2-(4,6-dimethylcyclohex-3-en-1-yl)-5-methyl-1,3-dioxane [2] [covering any of the individual stereoisomers of [1] and [2] or any combination thereof]</t>
  </si>
  <si>
    <t>2-(2H-benzotriazol-2-yl)-4,6-ditertpentylphenol (UV-328)</t>
  </si>
  <si>
    <t xml:space="preserve">25973-55-1 </t>
  </si>
  <si>
    <t xml:space="preserve">2-benzotriazol-2-yl-4,6-di-tert-butylphenol (UV-320) </t>
  </si>
  <si>
    <t xml:space="preserve">3846-71-7 </t>
  </si>
  <si>
    <t>Die Stoffe werden derzeit in der Unterarbeitsgruppe zur Priorisierung von Stoffen zur Fortschreibung der EG-RL 2008/105 behandelt.</t>
  </si>
  <si>
    <t>Priority setting (P)</t>
  </si>
  <si>
    <t xml:space="preserve">UQN Watch List (W) </t>
  </si>
  <si>
    <t>Quelle:</t>
  </si>
  <si>
    <t>predicted no effect concentration; Angabe aus der Zulassung von Stoffen oder Forschungsvorhaben</t>
  </si>
  <si>
    <t>PNEC &lt;, PNEC &gt;</t>
  </si>
  <si>
    <t>Aus Datenschutzgrüngen können derzeit nur Bereiche der PNEC angegeben werden.</t>
  </si>
  <si>
    <t>Toxizitäts-Kriterium nicht erfüllt</t>
  </si>
  <si>
    <t>Die Ökotoxizität wurde anhand folgender Kriterien (EMA/CVMP/ERA/52740/2012-Draft) eingestuft: NOEC &lt; 10 µg/l (für verlängerte Studien), EC 50 &lt; 100 µg/l (für Akutstudien)</t>
  </si>
  <si>
    <t>Toxizitäts-Kriterium</t>
  </si>
  <si>
    <t>Wirkstoff in Pflanzenschutzmitteln</t>
  </si>
  <si>
    <t>Wirkstoff in Arzneimitteln</t>
  </si>
  <si>
    <t>Europäische Chemikalienverordnung zur Registrierung, Bewertung, Zulassung und Beschränkung chemischer Stoffe</t>
  </si>
  <si>
    <t>UV-Filter in Sonnencremes</t>
  </si>
  <si>
    <t>Verbrauch/ Produktionsvolumen</t>
  </si>
  <si>
    <t>CAS-Nr</t>
  </si>
  <si>
    <t>Biozide</t>
  </si>
  <si>
    <t>X</t>
  </si>
  <si>
    <t>Imidacloprid</t>
  </si>
  <si>
    <t>Triclosan</t>
  </si>
  <si>
    <t>3380-34-5</t>
  </si>
  <si>
    <t>Ambroxol</t>
  </si>
  <si>
    <t>18683-91-5</t>
  </si>
  <si>
    <t>Cyclophosphamid</t>
  </si>
  <si>
    <t>Doxycyclin</t>
  </si>
  <si>
    <t>Estradiol</t>
  </si>
  <si>
    <t>Estron</t>
  </si>
  <si>
    <t>Ethinylestradiol</t>
  </si>
  <si>
    <t>Fenoterol</t>
  </si>
  <si>
    <t>13392-18-2</t>
  </si>
  <si>
    <t>Malachitgruen oxalat</t>
  </si>
  <si>
    <t>2437-29-8</t>
  </si>
  <si>
    <t>Phenacetin</t>
  </si>
  <si>
    <t>62-44-2</t>
  </si>
  <si>
    <t>Phoxim</t>
  </si>
  <si>
    <t>14816-18-3</t>
  </si>
  <si>
    <t>nur Hilfsstoff in AM, kein Wirkstoff</t>
  </si>
  <si>
    <t>55297-96-6</t>
  </si>
  <si>
    <t>Carbendazim</t>
  </si>
  <si>
    <t>10605-21-7</t>
  </si>
  <si>
    <t>Terbutryn</t>
  </si>
  <si>
    <t>886-50-0</t>
  </si>
  <si>
    <t>2,4'-DDD</t>
  </si>
  <si>
    <t>53-19-0</t>
  </si>
  <si>
    <t>2,4'-DDE</t>
  </si>
  <si>
    <t>3424-82-6</t>
  </si>
  <si>
    <t>2,4'-DDT</t>
  </si>
  <si>
    <t>789-02-6</t>
  </si>
  <si>
    <t>94-75-7</t>
  </si>
  <si>
    <t>4,4'-DDD</t>
  </si>
  <si>
    <t>72-54-8</t>
  </si>
  <si>
    <t>4,4'-DDE</t>
  </si>
  <si>
    <t>72-55-9</t>
  </si>
  <si>
    <t>4,4'-DDT</t>
  </si>
  <si>
    <t>50-29-3</t>
  </si>
  <si>
    <t>Aclonifen</t>
  </si>
  <si>
    <t>74070-46-5</t>
  </si>
  <si>
    <t>a-Endosulfan</t>
  </si>
  <si>
    <t>959-98-8</t>
  </si>
  <si>
    <t>a-Hexachlorcyclohexan</t>
  </si>
  <si>
    <t>319-84-6</t>
  </si>
  <si>
    <t>Alachlor</t>
  </si>
  <si>
    <t>15972-60-8</t>
  </si>
  <si>
    <t>Aldicarb</t>
  </si>
  <si>
    <t>116-06-3</t>
  </si>
  <si>
    <t>Aldrin</t>
  </si>
  <si>
    <t>309-00-2</t>
  </si>
  <si>
    <t>Alpha- Cypermethrin</t>
  </si>
  <si>
    <t>67375-30-8</t>
  </si>
  <si>
    <t>Ametryn</t>
  </si>
  <si>
    <t>834-12-8</t>
  </si>
  <si>
    <t>Atrazin</t>
  </si>
  <si>
    <t>1912-24-9</t>
  </si>
  <si>
    <t>Azinphos-ethyl</t>
  </si>
  <si>
    <t>2642-71-9</t>
  </si>
  <si>
    <t>Azinphos-methyl</t>
  </si>
  <si>
    <t>86-50-0</t>
  </si>
  <si>
    <t>b-Endosulfan</t>
  </si>
  <si>
    <t>33213-65-9</t>
  </si>
  <si>
    <t>Bentazon</t>
  </si>
  <si>
    <t>25057-89-0</t>
  </si>
  <si>
    <t>Beta-Cypermethrin</t>
  </si>
  <si>
    <t>65731-84-2</t>
  </si>
  <si>
    <t>b-Hexachlorcyclohexan</t>
  </si>
  <si>
    <t>319-85-7</t>
  </si>
  <si>
    <t>Bromacil</t>
  </si>
  <si>
    <t>314-40-9</t>
  </si>
  <si>
    <t>Bromoxynil</t>
  </si>
  <si>
    <t>1689-84-5</t>
  </si>
  <si>
    <t>Chlordan</t>
  </si>
  <si>
    <t>57-74-9</t>
  </si>
  <si>
    <t>Chlorfenvinphos</t>
  </si>
  <si>
    <t>470-90-6</t>
  </si>
  <si>
    <t>Chloridazon</t>
  </si>
  <si>
    <t>1698-60-8</t>
  </si>
  <si>
    <t>Chlorpyrifos-ethyl</t>
  </si>
  <si>
    <t>2921-88-2</t>
  </si>
  <si>
    <t>Chlortoluron</t>
  </si>
  <si>
    <t>15545-48-9</t>
  </si>
  <si>
    <t>Cloquintocet-mexyl</t>
  </si>
  <si>
    <t>99607-70-2</t>
  </si>
  <si>
    <t>Coumaphos</t>
  </si>
  <si>
    <t>56-72-4</t>
  </si>
  <si>
    <t>Cypermethrin</t>
  </si>
  <si>
    <t>52315-07-8</t>
  </si>
  <si>
    <t>Demeton</t>
  </si>
  <si>
    <t>8065-48-3</t>
  </si>
  <si>
    <t>Demeton u. Verb.</t>
  </si>
  <si>
    <t>Demeton-o</t>
  </si>
  <si>
    <t>298-03-3</t>
  </si>
  <si>
    <t>Demeton-s</t>
  </si>
  <si>
    <t>126-75-0</t>
  </si>
  <si>
    <t>Demeton-S-Methyl</t>
  </si>
  <si>
    <t>919-86-8</t>
  </si>
  <si>
    <t>Demeton-s-methyl-sulphon</t>
  </si>
  <si>
    <t>17040-19-6</t>
  </si>
  <si>
    <t>d-Hexachlorcyclohexan</t>
  </si>
  <si>
    <t>319-86-8</t>
  </si>
  <si>
    <t>Diacetonketogulonsäure (Dikegulac)</t>
  </si>
  <si>
    <t>18467-77-1</t>
  </si>
  <si>
    <t>Diazinon</t>
  </si>
  <si>
    <t>333-41-5</t>
  </si>
  <si>
    <t>Dichlorprop</t>
  </si>
  <si>
    <t>120-36-5</t>
  </si>
  <si>
    <t>Dichlorvos</t>
  </si>
  <si>
    <t>62-73-7</t>
  </si>
  <si>
    <t>Dicofol</t>
  </si>
  <si>
    <t>115-32-2</t>
  </si>
  <si>
    <t>Dieldrin</t>
  </si>
  <si>
    <t>60-57-1</t>
  </si>
  <si>
    <t>Diflufenican</t>
  </si>
  <si>
    <t>83164-33-4</t>
  </si>
  <si>
    <t>Dimethoat</t>
  </si>
  <si>
    <t>60-51-5</t>
  </si>
  <si>
    <t>Dimoxystrobin</t>
  </si>
  <si>
    <t>Dinoseb</t>
  </si>
  <si>
    <t>88-85-7</t>
  </si>
  <si>
    <t>Disulfoton</t>
  </si>
  <si>
    <t>298-04-4</t>
  </si>
  <si>
    <t>Diuron</t>
  </si>
  <si>
    <t>330-54-1</t>
  </si>
  <si>
    <t>Endosulfansulfat</t>
  </si>
  <si>
    <t>1031-07-8</t>
  </si>
  <si>
    <t>Endrin</t>
  </si>
  <si>
    <t>72-20-8</t>
  </si>
  <si>
    <t>Etrimphos</t>
  </si>
  <si>
    <t>38260-54-7</t>
  </si>
  <si>
    <t>Fenitrothion</t>
  </si>
  <si>
    <t>122-14-5</t>
  </si>
  <si>
    <t>Fenpropimorph</t>
  </si>
  <si>
    <t>67564-91-4</t>
  </si>
  <si>
    <t>Fenthion</t>
  </si>
  <si>
    <t>55-38-9</t>
  </si>
  <si>
    <t>Flufenacet</t>
  </si>
  <si>
    <t>142459-58-3</t>
  </si>
  <si>
    <t>Flurochloridon</t>
  </si>
  <si>
    <t>61213-25-0</t>
  </si>
  <si>
    <t>Flurtamone</t>
  </si>
  <si>
    <t>96525-23-4</t>
  </si>
  <si>
    <t>Formothion</t>
  </si>
  <si>
    <t>2540-82-1</t>
  </si>
  <si>
    <t>Haloxyfop-Ethoxyethyl</t>
  </si>
  <si>
    <t>87237-48-7</t>
  </si>
  <si>
    <t>Heptachlor</t>
  </si>
  <si>
    <t>76-44-8</t>
  </si>
  <si>
    <t>Hexachlorbenzol</t>
  </si>
  <si>
    <t>118-74-1</t>
  </si>
  <si>
    <t>Hexazinon</t>
  </si>
  <si>
    <t>51235-04-2</t>
  </si>
  <si>
    <t>Isodrin</t>
  </si>
  <si>
    <t>465-73-6</t>
  </si>
  <si>
    <t>Isoproturon</t>
  </si>
  <si>
    <t>34123-59-6</t>
  </si>
  <si>
    <t>Lindan</t>
  </si>
  <si>
    <t>58-89-9</t>
  </si>
  <si>
    <t>Linuron</t>
  </si>
  <si>
    <t>330-55-2</t>
  </si>
  <si>
    <t>Malathion</t>
  </si>
  <si>
    <t>121-75-5</t>
  </si>
  <si>
    <t>MCPA</t>
  </si>
  <si>
    <t>94-74-6</t>
  </si>
  <si>
    <t>Mecoprop</t>
  </si>
  <si>
    <t>93-65-2</t>
  </si>
  <si>
    <t>Mefenpyr-diethyl</t>
  </si>
  <si>
    <t>135590-91-9</t>
  </si>
  <si>
    <t>Metazachlor</t>
  </si>
  <si>
    <t>67129-08-2</t>
  </si>
  <si>
    <t>Methabenzthiazuron</t>
  </si>
  <si>
    <t>18691-97-9</t>
  </si>
  <si>
    <t>Methamidophos</t>
  </si>
  <si>
    <t>10265-92-6</t>
  </si>
  <si>
    <t>Metolachlor</t>
  </si>
  <si>
    <t>51218-45-2</t>
  </si>
  <si>
    <t>Metribuzin</t>
  </si>
  <si>
    <t>21087-64-9</t>
  </si>
  <si>
    <t>Metsulfuron</t>
  </si>
  <si>
    <t>74223-64-6</t>
  </si>
  <si>
    <t>Mevinphos</t>
  </si>
  <si>
    <t>7786-34-7</t>
  </si>
  <si>
    <t>Monolinuron</t>
  </si>
  <si>
    <t>1746-81-2</t>
  </si>
  <si>
    <t>Neburon</t>
  </si>
  <si>
    <t>555-37-3</t>
  </si>
  <si>
    <t>Nicosulfuron</t>
  </si>
  <si>
    <t>111991-09-4</t>
  </si>
  <si>
    <t>Parathion-ethyl</t>
  </si>
  <si>
    <t>56-38-2</t>
  </si>
  <si>
    <t>Parathion-methyl</t>
  </si>
  <si>
    <t>298-00-0</t>
  </si>
  <si>
    <t>Pentachlorphenol</t>
  </si>
  <si>
    <t>87-86-5</t>
  </si>
  <si>
    <t>Phosphorsäuretrimethylester</t>
  </si>
  <si>
    <t>512-56-1</t>
  </si>
  <si>
    <t>Phosphorsäuretripropylester</t>
  </si>
  <si>
    <t>513-08-6</t>
  </si>
  <si>
    <t>Picolinafen</t>
  </si>
  <si>
    <t>137641-05-5</t>
  </si>
  <si>
    <t>Pirimicarb</t>
  </si>
  <si>
    <t>23103-98-2</t>
  </si>
  <si>
    <t>Prometryn</t>
  </si>
  <si>
    <t>7287-19-6</t>
  </si>
  <si>
    <t>Propanil</t>
  </si>
  <si>
    <t>709-98-8</t>
  </si>
  <si>
    <t>Propiconazol</t>
  </si>
  <si>
    <t>60207-90-1</t>
  </si>
  <si>
    <t>Pyrophosphorsäuretetraethylester</t>
  </si>
  <si>
    <t>107-49-3</t>
  </si>
  <si>
    <t>Quinalphos</t>
  </si>
  <si>
    <t>13593-03-8</t>
  </si>
  <si>
    <t>Quinoxyfen</t>
  </si>
  <si>
    <t>124495-18-7</t>
  </si>
  <si>
    <t>Quizalofop-ethyl</t>
  </si>
  <si>
    <t>76578-14-8</t>
  </si>
  <si>
    <t>Silthiofam</t>
  </si>
  <si>
    <t>175217-20-6</t>
  </si>
  <si>
    <t>Simazin</t>
  </si>
  <si>
    <t>122-34-9</t>
  </si>
  <si>
    <t>Sulcotrion</t>
  </si>
  <si>
    <t>99105-77-8</t>
  </si>
  <si>
    <t>Terbuthylazin</t>
  </si>
  <si>
    <t>5915-41-3</t>
  </si>
  <si>
    <t>Thiometon</t>
  </si>
  <si>
    <t>640-15-3</t>
  </si>
  <si>
    <t>Thiophosphorsäuretriethylester</t>
  </si>
  <si>
    <t>126-68-1</t>
  </si>
  <si>
    <t>Thiophosphorsäuretrimethylester</t>
  </si>
  <si>
    <t>152-18-1</t>
  </si>
  <si>
    <t>Triazophos</t>
  </si>
  <si>
    <t>24017-47-8</t>
  </si>
  <si>
    <t>Tributylzinn-Kation</t>
  </si>
  <si>
    <t>36643-28-4</t>
  </si>
  <si>
    <t>Trichlorfon</t>
  </si>
  <si>
    <t>52-68-6</t>
  </si>
  <si>
    <t>Trifluralin</t>
  </si>
  <si>
    <t>1582-09-8</t>
  </si>
  <si>
    <t>Triphenylzinn-Kation</t>
  </si>
  <si>
    <t>668-34-8</t>
  </si>
  <si>
    <t>Cybutryn (Irgarol 1051)</t>
  </si>
  <si>
    <t>28159-98-0</t>
  </si>
  <si>
    <t>5-Methylbenzotriazol</t>
  </si>
  <si>
    <t>136-85-6</t>
  </si>
  <si>
    <t>1-(3,4-Dichlorphenyl)urea</t>
  </si>
  <si>
    <t>2327-02-8</t>
  </si>
  <si>
    <t>1,1,1-Trichlorethan</t>
  </si>
  <si>
    <t>71-55-6</t>
  </si>
  <si>
    <t>1,1,1-Trichlortrifluorethan</t>
  </si>
  <si>
    <t>354-58-5</t>
  </si>
  <si>
    <t>1,1,2,2-Tetrachlorethan</t>
  </si>
  <si>
    <t>79-34-5</t>
  </si>
  <si>
    <t>1,1,2-Trichlorethan</t>
  </si>
  <si>
    <t>79-00-5</t>
  </si>
  <si>
    <t>1,1,2-Trichlorpropan</t>
  </si>
  <si>
    <t>598-77-6</t>
  </si>
  <si>
    <t>1,1,2-Trichlortrifluorethan</t>
  </si>
  <si>
    <t>76-13-1</t>
  </si>
  <si>
    <t>1,1-Dichlorethan</t>
  </si>
  <si>
    <t>75-34-3</t>
  </si>
  <si>
    <t>1,1-Dichlorethen</t>
  </si>
  <si>
    <t>75-35-4</t>
  </si>
  <si>
    <t>1,2,3-Trichlorbenzol</t>
  </si>
  <si>
    <t>87-61-6</t>
  </si>
  <si>
    <t>1,2,4,5-Tetrachlor-3-nitrobenzol</t>
  </si>
  <si>
    <t>117-18-0</t>
  </si>
  <si>
    <t>1,2,4,5-Tetrachlorbenzol</t>
  </si>
  <si>
    <t>95-94-3</t>
  </si>
  <si>
    <t>1,2,4-Trichlorbenzol</t>
  </si>
  <si>
    <t>120-82-1</t>
  </si>
  <si>
    <t>1,2-Dibromethan</t>
  </si>
  <si>
    <t>106-93-4</t>
  </si>
  <si>
    <t>1,2-Dichlor-3-nitrobenzol</t>
  </si>
  <si>
    <t>3209-22-1</t>
  </si>
  <si>
    <t>1,2-Dichlor-4-nitrobenzol</t>
  </si>
  <si>
    <t>99-54-7</t>
  </si>
  <si>
    <t>1,2-Dichlorbenzol</t>
  </si>
  <si>
    <t>95-50-1</t>
  </si>
  <si>
    <t>1,2-Dichlorethan</t>
  </si>
  <si>
    <t>107-06-2</t>
  </si>
  <si>
    <t>1,2-Dichlorethen</t>
  </si>
  <si>
    <t>540-59-0</t>
  </si>
  <si>
    <t>1,2-Dichlorpropan</t>
  </si>
  <si>
    <t>78-87-5</t>
  </si>
  <si>
    <t>1,2-Dimethylbenzol</t>
  </si>
  <si>
    <t>95-47-6</t>
  </si>
  <si>
    <t>1,3,4,6,7,8-Hexahydro-4,6,6,7,8,8-hexame</t>
  </si>
  <si>
    <t>1,3,5-Trichlorbenzol</t>
  </si>
  <si>
    <t>108-70-3</t>
  </si>
  <si>
    <t>1,3-Dichlor-4-nitrobenzol</t>
  </si>
  <si>
    <t>611-06-3</t>
  </si>
  <si>
    <t>1,3-Dichlor-5-nitrobenzol</t>
  </si>
  <si>
    <t>618-62-2</t>
  </si>
  <si>
    <t>1,3-Dichlorbenzol</t>
  </si>
  <si>
    <t>541-73-1</t>
  </si>
  <si>
    <t>1,3-Dichlorpropan-2-ol</t>
  </si>
  <si>
    <t>96-23-1</t>
  </si>
  <si>
    <t>1,3-Dichlorpropen</t>
  </si>
  <si>
    <t>542-75-6</t>
  </si>
  <si>
    <t>1,3-Dimethylbenzol</t>
  </si>
  <si>
    <t>108-38-3</t>
  </si>
  <si>
    <t>1,3-Dinitrobenzol</t>
  </si>
  <si>
    <t>99-65-0</t>
  </si>
  <si>
    <t>1,4-Dichlor-2-nitrobenzol</t>
  </si>
  <si>
    <t>89-61-2</t>
  </si>
  <si>
    <t>1,4-Dichlorbenzol</t>
  </si>
  <si>
    <t>106-46-7</t>
  </si>
  <si>
    <t>1,4-Dimethylbenzol</t>
  </si>
  <si>
    <t>106-42-3</t>
  </si>
  <si>
    <t>1-Chlor-2,4-dinitrobenzol</t>
  </si>
  <si>
    <t>97-00-7</t>
  </si>
  <si>
    <t>1-Chlor-2-nitrobenzol</t>
  </si>
  <si>
    <t>88-73-3</t>
  </si>
  <si>
    <t>1-Chlor-3-nitrobenzol</t>
  </si>
  <si>
    <t>121-73-3</t>
  </si>
  <si>
    <t>1-Chlor-4-nitrobenzol</t>
  </si>
  <si>
    <t>100-00-5</t>
  </si>
  <si>
    <t>1-Chlornaphthalin</t>
  </si>
  <si>
    <t>90-13-1</t>
  </si>
  <si>
    <t>1-Naphthol</t>
  </si>
  <si>
    <t>90-15-3</t>
  </si>
  <si>
    <t>2,2',3,3',4,4',5,5'-Octachlorbiphenyl</t>
  </si>
  <si>
    <t>31472-83-0</t>
  </si>
  <si>
    <t>2,2',3,4,4',5,5'-Heptachlorbiphenyl</t>
  </si>
  <si>
    <t>28655-71-2</t>
  </si>
  <si>
    <t>2,2',3,4,4',5'-Hexachlorbiphenyl</t>
  </si>
  <si>
    <t>35065-28-2</t>
  </si>
  <si>
    <t>2,2',4,4',5,5'-Hexachlorbiphenyl</t>
  </si>
  <si>
    <t>35065-27-1</t>
  </si>
  <si>
    <t>2,2',4,4'-Tetrachlorbenzyltoluol</t>
  </si>
  <si>
    <t>121107-43-5</t>
  </si>
  <si>
    <t>2,2',4,5,5'-Pentachlorbiphenyl</t>
  </si>
  <si>
    <t>37680-73-2</t>
  </si>
  <si>
    <t>2,2',5,5'-Tetrachlorbiphenyl</t>
  </si>
  <si>
    <t>35693-99-3</t>
  </si>
  <si>
    <t>2,2´,4,4´,5,5´-Hexabrombiphenylether</t>
  </si>
  <si>
    <t>68631-49-2</t>
  </si>
  <si>
    <t>2,2´,4,4´,5,6´-Hexabrombiphenylether</t>
  </si>
  <si>
    <t>207122-15-4</t>
  </si>
  <si>
    <t>2,2´,4,4´,5-Pentabrombiphenylether</t>
  </si>
  <si>
    <t>60348-60-9</t>
  </si>
  <si>
    <t>2,2´,4,4´,6-Pentabrombiphenylether</t>
  </si>
  <si>
    <t>189084-64-8</t>
  </si>
  <si>
    <t>2,2´,4,4´-Tetrabrombiphenylether</t>
  </si>
  <si>
    <t>5436-43-1</t>
  </si>
  <si>
    <t>2,3,3',4,4',5,5'-Heptachlorbiphenyl</t>
  </si>
  <si>
    <t>39635-31-9</t>
  </si>
  <si>
    <t>2,3,3',4,4',5'-Hexachlorbiphenyl</t>
  </si>
  <si>
    <t>69782-90-7</t>
  </si>
  <si>
    <t>2,3,3',4,4',5-Hexachlorbiphenyl</t>
  </si>
  <si>
    <t>38380-08-4</t>
  </si>
  <si>
    <t>2,3,3´,4,4´-Pentachlorobiphenyl</t>
  </si>
  <si>
    <t>32598-14-4</t>
  </si>
  <si>
    <t>2,3',4,4',5,5'-Hexachlorbiphenyl</t>
  </si>
  <si>
    <t>52663-72-6</t>
  </si>
  <si>
    <t>2,3,4,4',5-Pentachlorbiphenyl</t>
  </si>
  <si>
    <t>74472-37-0</t>
  </si>
  <si>
    <t>2,3',4,4',5-Pentachlorbiphenyl</t>
  </si>
  <si>
    <t>31508-00-6</t>
  </si>
  <si>
    <t>2',3,4,4',5-Pentachlorbiphenyl</t>
  </si>
  <si>
    <t>65510-44-3</t>
  </si>
  <si>
    <t>2,3,4,4,6-Pentabromdiphenylether</t>
  </si>
  <si>
    <t>2,3',4,4'-Tetrachlorbenzyltoluol</t>
  </si>
  <si>
    <t>121107-65-1</t>
  </si>
  <si>
    <t>2',3,4,4'-Tetrachlorbenzyltoluol</t>
  </si>
  <si>
    <t>121107-77-5</t>
  </si>
  <si>
    <t>2,3,4,6,7,8-Hexachlordibenzofuran</t>
  </si>
  <si>
    <t>60851-34-5</t>
  </si>
  <si>
    <t>2',3,4,6'-Tetrachlorbenzyltoluol</t>
  </si>
  <si>
    <t>121107-83-3</t>
  </si>
  <si>
    <t>2,3,4,6-Tetrachlorphenol</t>
  </si>
  <si>
    <t>58-90-2</t>
  </si>
  <si>
    <t>2,3,4,7,8-Pentachlordibenzofuran</t>
  </si>
  <si>
    <t>57117-31-4</t>
  </si>
  <si>
    <t>2,3,4-Trichlorphenol</t>
  </si>
  <si>
    <t>15950-66-0</t>
  </si>
  <si>
    <t>2,3,5-Trichlorphenol</t>
  </si>
  <si>
    <t>933-78-8</t>
  </si>
  <si>
    <t>2,3,6-Trichlorphenol</t>
  </si>
  <si>
    <t>933-75-5</t>
  </si>
  <si>
    <t>2,3,7,8-Tetrachlordibenzodioxin</t>
  </si>
  <si>
    <t>1746-01-6</t>
  </si>
  <si>
    <t>2,3,7,8-Tetrachlordibenzofuran</t>
  </si>
  <si>
    <t>51207-31-9</t>
  </si>
  <si>
    <t>2,3-Dichloranilin</t>
  </si>
  <si>
    <t>608-27-5</t>
  </si>
  <si>
    <t>2,3-Dichlorphenol</t>
  </si>
  <si>
    <t>576-24-9</t>
  </si>
  <si>
    <t>2,3-Dichlorpropen</t>
  </si>
  <si>
    <t>78-88-6</t>
  </si>
  <si>
    <t>2,3-Dichlortoluol</t>
  </si>
  <si>
    <t>32768-54-0</t>
  </si>
  <si>
    <t>2,4 Di-tert-butylphenol</t>
  </si>
  <si>
    <t>96-76-4</t>
  </si>
  <si>
    <t>2,4,4,5,5-Pentabromdiphenylether</t>
  </si>
  <si>
    <t>2,4,4-Tribromdiphenylether</t>
  </si>
  <si>
    <t>41318-75-6</t>
  </si>
  <si>
    <t>2,4,4'-Trichlorbiphenyl</t>
  </si>
  <si>
    <t>7012-37-5</t>
  </si>
  <si>
    <t>2,4,5-Trichlorphenol</t>
  </si>
  <si>
    <t>95-95-4</t>
  </si>
  <si>
    <t>2,4,6-Trichlorphenol</t>
  </si>
  <si>
    <t>88-06-2</t>
  </si>
  <si>
    <t>2,4-Dichloranilin</t>
  </si>
  <si>
    <t>554-00-7</t>
  </si>
  <si>
    <t>2,4-Dichlorphenol</t>
  </si>
  <si>
    <t>120-83-2</t>
  </si>
  <si>
    <t>2,4-Dichlortoluol</t>
  </si>
  <si>
    <t>95-73-8</t>
  </si>
  <si>
    <t>2,4-Dimethylanilin</t>
  </si>
  <si>
    <t>95-68-1</t>
  </si>
  <si>
    <t>2,4-Dinitrophenol</t>
  </si>
  <si>
    <t>2,5-Dichloranilin</t>
  </si>
  <si>
    <t>95-82-9</t>
  </si>
  <si>
    <t>2,5-Dichlorphenol</t>
  </si>
  <si>
    <t>583-78-8</t>
  </si>
  <si>
    <t>2,6-Dichloranilin</t>
  </si>
  <si>
    <t>608-31-1</t>
  </si>
  <si>
    <t>2,6-Dichlorphenol</t>
  </si>
  <si>
    <t>87-65-0</t>
  </si>
  <si>
    <t>2,6-Dichlortoluol</t>
  </si>
  <si>
    <t>118-69-4</t>
  </si>
  <si>
    <t>2,6-Dimethylanilin</t>
  </si>
  <si>
    <t>87-62-7</t>
  </si>
  <si>
    <t>2-Amino-4-chlorphenol</t>
  </si>
  <si>
    <t>95-85-2</t>
  </si>
  <si>
    <t>2-Chlor-4-nitroanilin</t>
  </si>
  <si>
    <t>121-87-9</t>
  </si>
  <si>
    <t>2-Chlor-4-nitrotoluol</t>
  </si>
  <si>
    <t>121-86-8</t>
  </si>
  <si>
    <t>2-Chlor-5-nitroanilin</t>
  </si>
  <si>
    <t>6283-25-6</t>
  </si>
  <si>
    <t>2-Chlor-6-nitrotoluol</t>
  </si>
  <si>
    <t>83-42-1</t>
  </si>
  <si>
    <t>2-Chloranilin</t>
  </si>
  <si>
    <t>95-51-2</t>
  </si>
  <si>
    <t>2-Chlorbutadien</t>
  </si>
  <si>
    <t>126-99-8</t>
  </si>
  <si>
    <t>2-Chlorethanol</t>
  </si>
  <si>
    <t>107-07-3</t>
  </si>
  <si>
    <t>2-Chlorphenol</t>
  </si>
  <si>
    <t>95-57-8</t>
  </si>
  <si>
    <t>2-Chlor-p-toluidin</t>
  </si>
  <si>
    <t>615-65-6</t>
  </si>
  <si>
    <t>2-Chlortoluol</t>
  </si>
  <si>
    <t>95-49-8</t>
  </si>
  <si>
    <t>2-Naphthol</t>
  </si>
  <si>
    <t>135-19-3</t>
  </si>
  <si>
    <t>2-Nitrophenol</t>
  </si>
  <si>
    <t>88-75-5</t>
  </si>
  <si>
    <t>3,3',4,4',5,5'-Hexachlorbiphenyl</t>
  </si>
  <si>
    <t>32774-16-6</t>
  </si>
  <si>
    <t>3,3',4,4'-Tetrachlorbiphenyl</t>
  </si>
  <si>
    <t>32598-13-3</t>
  </si>
  <si>
    <t>3,4,4',5-Tetrachlorbiphenyl</t>
  </si>
  <si>
    <t>70362-50-4</t>
  </si>
  <si>
    <t>3,4,5-Trichlorphenol</t>
  </si>
  <si>
    <t>609-19-8</t>
  </si>
  <si>
    <t>3,4-Dichloranilin</t>
  </si>
  <si>
    <t>95-76-1</t>
  </si>
  <si>
    <t>3,4-Dichlorphenol</t>
  </si>
  <si>
    <t>95-77-2</t>
  </si>
  <si>
    <t>3,4-Dichlortoluol</t>
  </si>
  <si>
    <t>95-75-0</t>
  </si>
  <si>
    <t>3,5-Dichloranilin</t>
  </si>
  <si>
    <t>626-43-7</t>
  </si>
  <si>
    <t>3,5-Dichlorphenol</t>
  </si>
  <si>
    <t>591-35-5</t>
  </si>
  <si>
    <t>3-Amino-4-chlorbenzotrifluorid</t>
  </si>
  <si>
    <t>3-Chlor-2-methylanilin</t>
  </si>
  <si>
    <t>3-Chlor-4-nitrotoluol</t>
  </si>
  <si>
    <t>38939-88-7</t>
  </si>
  <si>
    <t>3-Chloranilin</t>
  </si>
  <si>
    <t>108-42-9</t>
  </si>
  <si>
    <t>3-Chloropropen</t>
  </si>
  <si>
    <t>107-05-1</t>
  </si>
  <si>
    <t>3-Chlor-o-toluidin</t>
  </si>
  <si>
    <t>87-60-5</t>
  </si>
  <si>
    <t>3-Chlorphenol</t>
  </si>
  <si>
    <t>108-43-0</t>
  </si>
  <si>
    <t>3-Chlor-p-toluidin</t>
  </si>
  <si>
    <t>95-74-9</t>
  </si>
  <si>
    <t>3-Chlortoluol</t>
  </si>
  <si>
    <t>108-41-8</t>
  </si>
  <si>
    <t>4-Chlor-2,6-dimethylanilin</t>
  </si>
  <si>
    <t>24596-18-7</t>
  </si>
  <si>
    <t>4-Chlor-2-nitroanilin</t>
  </si>
  <si>
    <t>89-63-4</t>
  </si>
  <si>
    <t>4-Chlor-2-nitrotoluol</t>
  </si>
  <si>
    <t>89-59-8</t>
  </si>
  <si>
    <t>4-Chlor-3-nitrotoluol</t>
  </si>
  <si>
    <t>89-60-1</t>
  </si>
  <si>
    <t>4-Chloranilin</t>
  </si>
  <si>
    <t>106-47-8</t>
  </si>
  <si>
    <t>4-Chlorphenol</t>
  </si>
  <si>
    <t>106-48-9</t>
  </si>
  <si>
    <t>4-Chlortoluol</t>
  </si>
  <si>
    <t>106-43-4</t>
  </si>
  <si>
    <t>4-Nitrophenol</t>
  </si>
  <si>
    <t>100-02-7</t>
  </si>
  <si>
    <t>4-Nonylphenol</t>
  </si>
  <si>
    <t>104-40-5</t>
  </si>
  <si>
    <t>4-Nonylphenoxyessigsäure</t>
  </si>
  <si>
    <t>3115-49-9</t>
  </si>
  <si>
    <t>4-Octylphenol</t>
  </si>
  <si>
    <t>1806-26-4</t>
  </si>
  <si>
    <t>5-Chlor-2-nitrotoluol</t>
  </si>
  <si>
    <t>5367-28-2</t>
  </si>
  <si>
    <t>5-Chlor-o-toluidin</t>
  </si>
  <si>
    <t>95-79-4</t>
  </si>
  <si>
    <t>5-Chlor-p-Toluidin</t>
  </si>
  <si>
    <t>7,12-Dimethylbenzo[a]anthracen</t>
  </si>
  <si>
    <t>57-97-6</t>
  </si>
  <si>
    <t>7-Acetyl-1,1,3,4,4,6-hexamethyltetralin</t>
  </si>
  <si>
    <t>Alkylphenolethoxylate</t>
  </si>
  <si>
    <t>Anilin</t>
  </si>
  <si>
    <t>62-53-3</t>
  </si>
  <si>
    <t>Anthanthren</t>
  </si>
  <si>
    <t>Anthracen</t>
  </si>
  <si>
    <t>120-12-7</t>
  </si>
  <si>
    <t>Antipyrin</t>
  </si>
  <si>
    <t>Benzidin</t>
  </si>
  <si>
    <t>92-87-5</t>
  </si>
  <si>
    <t>Benzo[a]pyren</t>
  </si>
  <si>
    <t>50-32-8</t>
  </si>
  <si>
    <t>Benzo[g,h,i]perylen</t>
  </si>
  <si>
    <t>191-24-2</t>
  </si>
  <si>
    <t>Benzo[j]fluoranthen</t>
  </si>
  <si>
    <t>205-82-3</t>
  </si>
  <si>
    <t>Benzo-b-fluoranthen</t>
  </si>
  <si>
    <t>205-99-2</t>
  </si>
  <si>
    <t>Benzo-b-naphtho-2.1-d-thiophen</t>
  </si>
  <si>
    <t>Benzo-k-fluoranthen</t>
  </si>
  <si>
    <t>207-08-9</t>
  </si>
  <si>
    <t>Benzol</t>
  </si>
  <si>
    <t>71-43-2</t>
  </si>
  <si>
    <t>Benzothiophen</t>
  </si>
  <si>
    <t>Benzylchlorid (alpha-Chlortoluol)</t>
  </si>
  <si>
    <t>100-44-7</t>
  </si>
  <si>
    <t>Benzylidenchlorid</t>
  </si>
  <si>
    <t>98-87-3</t>
  </si>
  <si>
    <t>beta-Chlordan</t>
  </si>
  <si>
    <t>Bifenox</t>
  </si>
  <si>
    <t>42576-02-3</t>
  </si>
  <si>
    <t>Biphenyl</t>
  </si>
  <si>
    <t>92-52-4</t>
  </si>
  <si>
    <t>Bis(1-chlor-2-propyl)ether</t>
  </si>
  <si>
    <t>Bis(2-chlorisopropyl)ether</t>
  </si>
  <si>
    <t>Bis(mixed-dichlorpropyl)ether</t>
  </si>
  <si>
    <t>Bromoxyniloctylester</t>
  </si>
  <si>
    <t>Bromtrichlormethan</t>
  </si>
  <si>
    <t>Butyl-Hydroxytoluol</t>
  </si>
  <si>
    <t>C10-C13-Chloralkane</t>
  </si>
  <si>
    <t>Cashmeran</t>
  </si>
  <si>
    <t>33704-61-9</t>
  </si>
  <si>
    <t>Cetirizin</t>
  </si>
  <si>
    <t>Chinolin</t>
  </si>
  <si>
    <t>91-22-5</t>
  </si>
  <si>
    <t>Chloralhydrat</t>
  </si>
  <si>
    <t>302-17-0</t>
  </si>
  <si>
    <t>Chlorbenzilat</t>
  </si>
  <si>
    <t>510-15-6</t>
  </si>
  <si>
    <t>Chlorbenzol</t>
  </si>
  <si>
    <t>108-90-7</t>
  </si>
  <si>
    <t>Chlorbromuron</t>
  </si>
  <si>
    <t>13360-45-7</t>
  </si>
  <si>
    <t>Chloressigsäure</t>
  </si>
  <si>
    <t>79-11-8</t>
  </si>
  <si>
    <t>Chlormequat</t>
  </si>
  <si>
    <t>7003-89-6</t>
  </si>
  <si>
    <t>Chlornaphthaline (techn. Mischung)</t>
  </si>
  <si>
    <t>Chloropren</t>
  </si>
  <si>
    <t>Chlortetracyclin</t>
  </si>
  <si>
    <t>57-62-5</t>
  </si>
  <si>
    <t>cis-Heptachlorepoxid</t>
  </si>
  <si>
    <t>1024-57-3</t>
  </si>
  <si>
    <t>Coffein</t>
  </si>
  <si>
    <t>58-08-2</t>
  </si>
  <si>
    <t>Coronen</t>
  </si>
  <si>
    <t>Cyanurchlorid (2,4,6-Trcl-1,3,5-triazin)</t>
  </si>
  <si>
    <t>108-77-0</t>
  </si>
  <si>
    <t>Cyclopentan</t>
  </si>
  <si>
    <t>287-92-3</t>
  </si>
  <si>
    <t>Diaceton-L-Sorbose</t>
  </si>
  <si>
    <t>32717-65-0</t>
  </si>
  <si>
    <t>Dibenzofuran</t>
  </si>
  <si>
    <t>132-64-9</t>
  </si>
  <si>
    <t>Dibutylzinn-Kation</t>
  </si>
  <si>
    <t>14488-53-0</t>
  </si>
  <si>
    <t>Dichloran</t>
  </si>
  <si>
    <t>99-30-9</t>
  </si>
  <si>
    <t>Dichlorbenzidine</t>
  </si>
  <si>
    <t>Dichlordiisopropylether</t>
  </si>
  <si>
    <t>108-60-1</t>
  </si>
  <si>
    <t>Dichlormethan</t>
  </si>
  <si>
    <t>75-09-2</t>
  </si>
  <si>
    <t>Diethylamin</t>
  </si>
  <si>
    <t>109-89-7</t>
  </si>
  <si>
    <t>Dimethylamin</t>
  </si>
  <si>
    <t>124-40-3</t>
  </si>
  <si>
    <t>Diphenylzinn</t>
  </si>
  <si>
    <t>Epichlorhydrin</t>
  </si>
  <si>
    <t>106-89-8</t>
  </si>
  <si>
    <t>Epoxiconazol</t>
  </si>
  <si>
    <t>133855-98-8</t>
  </si>
  <si>
    <t>Ethylbenzol</t>
  </si>
  <si>
    <t>100-41-4</t>
  </si>
  <si>
    <t>Fenoxapropethyl</t>
  </si>
  <si>
    <t>66441-23-4</t>
  </si>
  <si>
    <t>Flubenzimin</t>
  </si>
  <si>
    <t>37893-02-0</t>
  </si>
  <si>
    <t>Fluoranthen</t>
  </si>
  <si>
    <t>206-44-0</t>
  </si>
  <si>
    <t>Fluorglycofen</t>
  </si>
  <si>
    <t>Hexabromcyclododecan</t>
  </si>
  <si>
    <t>25637-99-4</t>
  </si>
  <si>
    <t>Hexachlorbutadien</t>
  </si>
  <si>
    <t>87-68-3</t>
  </si>
  <si>
    <t>Hexachlorethan</t>
  </si>
  <si>
    <t>67-72-1</t>
  </si>
  <si>
    <t>Indeno[1,2,3-cd]pyren</t>
  </si>
  <si>
    <t>193-39-5</t>
  </si>
  <si>
    <t>i-Octylphenol</t>
  </si>
  <si>
    <t>11081-15-5</t>
  </si>
  <si>
    <t>Isophoron</t>
  </si>
  <si>
    <t>78-59-1</t>
  </si>
  <si>
    <t>Isopropylbenzol</t>
  </si>
  <si>
    <t>98-82-8</t>
  </si>
  <si>
    <t>Isoxaflutole</t>
  </si>
  <si>
    <t>Karbutylat</t>
  </si>
  <si>
    <t>4849-32-5</t>
  </si>
  <si>
    <t>Moschus Ambrette</t>
  </si>
  <si>
    <t>83-66-9</t>
  </si>
  <si>
    <t>m-Toluidin</t>
  </si>
  <si>
    <t>108-44-1</t>
  </si>
  <si>
    <t>Naphthalin</t>
  </si>
  <si>
    <t>91-20-3</t>
  </si>
  <si>
    <t>N-Ethylanilin</t>
  </si>
  <si>
    <t>103-69-5</t>
  </si>
  <si>
    <t>Nitrobenzol</t>
  </si>
  <si>
    <t>98-95-3</t>
  </si>
  <si>
    <t>N-Methylanilin</t>
  </si>
  <si>
    <t>100-61-8</t>
  </si>
  <si>
    <t>Nonylphenol, techn. Mischung</t>
  </si>
  <si>
    <t>25154-52-3</t>
  </si>
  <si>
    <t>Nonylphenoldiethoxylat</t>
  </si>
  <si>
    <t>Nonylphenolethoxylate</t>
  </si>
  <si>
    <t>9016-45-9</t>
  </si>
  <si>
    <t>Nonylphenoxyessigsäure</t>
  </si>
  <si>
    <t>Nonylphenoxyethoxy-essigsäure</t>
  </si>
  <si>
    <t>Octachlorstyrol</t>
  </si>
  <si>
    <t>29082-74-4</t>
  </si>
  <si>
    <t>Omethoat</t>
  </si>
  <si>
    <t>1113-02-6</t>
  </si>
  <si>
    <t>ortho-Kresol</t>
  </si>
  <si>
    <t>95-48-7</t>
  </si>
  <si>
    <t>o-Toluidin</t>
  </si>
  <si>
    <t>95-53-4</t>
  </si>
  <si>
    <t>Oxydemeton-methyl</t>
  </si>
  <si>
    <t>301-12-2</t>
  </si>
  <si>
    <t>Oxytetracyclin</t>
  </si>
  <si>
    <t>79-57-2</t>
  </si>
  <si>
    <t>para-Nonylphenol verzweigt</t>
  </si>
  <si>
    <t>84852-15-3</t>
  </si>
  <si>
    <t>para-tert-Octylphenol</t>
  </si>
  <si>
    <t>140-66-9</t>
  </si>
  <si>
    <t>PCB-126</t>
  </si>
  <si>
    <t>57465-28-8</t>
  </si>
  <si>
    <t>PCB-170</t>
  </si>
  <si>
    <t>35065-30-6</t>
  </si>
  <si>
    <t>Pentachloranisol</t>
  </si>
  <si>
    <t>Pentachlorbenzol</t>
  </si>
  <si>
    <t>608-93-5</t>
  </si>
  <si>
    <t>Pentachlorethan</t>
  </si>
  <si>
    <t>76-01-7</t>
  </si>
  <si>
    <t>Perfluoroctansulfonsaeure</t>
  </si>
  <si>
    <t>1763-23-1</t>
  </si>
  <si>
    <t>Perylen</t>
  </si>
  <si>
    <t>198-55-0</t>
  </si>
  <si>
    <t>Phantolide</t>
  </si>
  <si>
    <t>15323-35-0</t>
  </si>
  <si>
    <t>Phenanthren</t>
  </si>
  <si>
    <t>85-01-8</t>
  </si>
  <si>
    <t>Phenol</t>
  </si>
  <si>
    <t>108-95-2</t>
  </si>
  <si>
    <t>Phosphorsäuretributylester</t>
  </si>
  <si>
    <t>126-73-8</t>
  </si>
  <si>
    <t>Phthalsäuredi(2-ethylhexyl)ester</t>
  </si>
  <si>
    <t>117-81-7</t>
  </si>
  <si>
    <t>Promecarb</t>
  </si>
  <si>
    <t>2631-37-0</t>
  </si>
  <si>
    <t>p-Toluidin</t>
  </si>
  <si>
    <t>106-49-0</t>
  </si>
  <si>
    <t>Scandium</t>
  </si>
  <si>
    <t>Tetrabutylzinn</t>
  </si>
  <si>
    <t>1461-25-2</t>
  </si>
  <si>
    <t>Tetrachlorethen</t>
  </si>
  <si>
    <t>127-18-4</t>
  </si>
  <si>
    <t>Tetrachlormethan</t>
  </si>
  <si>
    <t>56-23-5</t>
  </si>
  <si>
    <t>Tetracyclin</t>
  </si>
  <si>
    <t>60-54-8</t>
  </si>
  <si>
    <t>Toluol</t>
  </si>
  <si>
    <t>108-88-3</t>
  </si>
  <si>
    <t>Traseolide</t>
  </si>
  <si>
    <t>68140-48-7</t>
  </si>
  <si>
    <t>Trichlorethen</t>
  </si>
  <si>
    <t>79-01-6</t>
  </si>
  <si>
    <t>Trichlormethan</t>
  </si>
  <si>
    <t>67-66-3</t>
  </si>
  <si>
    <t>Trichlornitromethan</t>
  </si>
  <si>
    <t>76-06-2</t>
  </si>
  <si>
    <t>Triphenylphosphinsulfid</t>
  </si>
  <si>
    <t>3878-45-3</t>
  </si>
  <si>
    <t>Vinylchlorid (Chlorethylen)</t>
  </si>
  <si>
    <t>75-01-4</t>
  </si>
  <si>
    <t>Xylol (Summe O,M,P-Xylol)</t>
  </si>
  <si>
    <t>2,4,5-Trichlorphenoxyessigsäure</t>
  </si>
  <si>
    <t>93-76-5</t>
  </si>
  <si>
    <t>2-Hydroxybiphenyl (Biozid: Biphenyl-2-ol)</t>
  </si>
  <si>
    <t>4-Chlor-3-methylphenol (Biozid: p-chloro-m-cresol = Chlorcresol)</t>
  </si>
  <si>
    <t>82657-04-3</t>
  </si>
  <si>
    <t>79127-80-3 (Biozid: 72490-01-8)</t>
  </si>
  <si>
    <t>Fenoxycarb</t>
  </si>
  <si>
    <t>119515-38-7</t>
  </si>
  <si>
    <t>Cybutryn (Irgarol) Metabolit 1</t>
  </si>
  <si>
    <t>105827-78-9 (Biozid: 138261-41-3)</t>
  </si>
  <si>
    <t>m-Tolylsäurediethylamid (Biozid:  N,N-diethyl-meta-toluamide = DEET)</t>
  </si>
  <si>
    <t>m-Tolylsäurediethylamid (DEET)</t>
  </si>
  <si>
    <t>Beta-Cyfluthrin (Biozid: Cyfluthrin)</t>
  </si>
  <si>
    <t>10,11-Dihydro-10,11-dihydroxycarbamazepin</t>
  </si>
  <si>
    <t>Metabolit vom Biozid IPBC</t>
  </si>
  <si>
    <t>Methyl-Triclosan (TP Triclosan)</t>
  </si>
  <si>
    <t>4640-01-1</t>
  </si>
  <si>
    <t>Metabolit vom Biozid Triclosan</t>
  </si>
  <si>
    <t>Permetric acid (DCVA)</t>
  </si>
  <si>
    <t>55701-05-8</t>
  </si>
  <si>
    <t>Metabolite von u.a. Permethrin</t>
  </si>
  <si>
    <t xml:space="preserve">DMST </t>
  </si>
  <si>
    <t>66840-71-9</t>
  </si>
  <si>
    <t>Metabolit von Tolylfluanid</t>
  </si>
  <si>
    <t>DMSA</t>
  </si>
  <si>
    <t>4710-17-2</t>
  </si>
  <si>
    <t>Metabolit von Dichlofluanid</t>
  </si>
  <si>
    <t>NN-DMS (Metabolit aus DMST und DMSA)</t>
  </si>
  <si>
    <t>Metabolit aus DMST und DMSA</t>
  </si>
  <si>
    <t>Wirkstoff in Bioziden</t>
  </si>
  <si>
    <t>Für den Stoff liegen Stoffdatenblätter im Report EUR 27142 "Development of the first Watch List under the Environmental Quality Standards Directive" vor.</t>
  </si>
  <si>
    <t>RAC [µg/L]</t>
  </si>
  <si>
    <t>Inlandsabsatz und Kulturen</t>
  </si>
  <si>
    <t>Chlorantraniliprole</t>
  </si>
  <si>
    <t>500008-45-7</t>
  </si>
  <si>
    <t>PSM Insektizid</t>
  </si>
  <si>
    <t>Mancozeb</t>
  </si>
  <si>
    <t>8018-01-7</t>
  </si>
  <si>
    <t>PSM Fungizid</t>
  </si>
  <si>
    <t>Fluopyram</t>
  </si>
  <si>
    <t>658066-35-4</t>
  </si>
  <si>
    <t>Cymoxanil</t>
  </si>
  <si>
    <t>57966-95-7</t>
  </si>
  <si>
    <t>Mandipropamid</t>
  </si>
  <si>
    <t>374726-62-2</t>
  </si>
  <si>
    <t>Cyantraniliprole</t>
  </si>
  <si>
    <t>736994-63-1</t>
  </si>
  <si>
    <t>noch nicht zugelassen: Beize Raps; EU GAP umfasst hauptsächlich Obst- und Gemüsebau</t>
  </si>
  <si>
    <t>Fluazinam</t>
  </si>
  <si>
    <t>79622-59-6</t>
  </si>
  <si>
    <t>tau-Fluvalinat</t>
  </si>
  <si>
    <t>102851-06-9</t>
  </si>
  <si>
    <t>Spinosad</t>
  </si>
  <si>
    <t>131929-63-0 (Spinosyn A); 131929-60-7 (Spinosyn D)</t>
  </si>
  <si>
    <t>Inlandsabsatz: 2,5-10 t/a
Ackerbau (Kartoffel, Mais); Gemüsebau (div. Kulturen); Weinbau; Zierpflanzenbau + Artikel 53  Kirschessigfliege im Obstbau</t>
  </si>
  <si>
    <t>PSM-Wirkstoff Fluroxypyr-Säure</t>
  </si>
  <si>
    <t>PSM-Wirkstoff: Dimethenamid-P (CAS 163515-14-8)</t>
  </si>
  <si>
    <t>2,4-Dichlorphenoxyessigsäure (2,4-D)</t>
  </si>
  <si>
    <t>Fluroxypyr-Säure</t>
  </si>
  <si>
    <t>Pentachlornitrobenzol (Quintozen)</t>
  </si>
  <si>
    <t>Hinweis: PSM-Zulassung für Dimilin Ende 2014 ausgelaufen</t>
  </si>
  <si>
    <t>PSM-Inlandsabsatz: &lt; 1 t/a, Zulassungen: Kartoffel, Gemüsebau, Weinbau ; auch HuK; + Artikel 53 Kirschessigfliege Weinbau (Aug-Dez), Obstbau (Jul-Okt)</t>
  </si>
  <si>
    <t>als PSM nicht zugelassen in DE/nicht genehmigt</t>
  </si>
  <si>
    <t>als PSM nicht zugelassen in DE</t>
  </si>
  <si>
    <t>als PSM nicht genehmigt in EU</t>
  </si>
  <si>
    <t>nicht zugelassen/ nicht genehmigt</t>
  </si>
  <si>
    <t xml:space="preserve">Die Genehmigung von Wirkstoffen auf EU Ebene gem. Verordnung (EG) Nr. 1107/2009 (früher RL 91/414/EWG Annex I Listung) ist rechtliche Voraussetzung für eine nationale Zulassung von Pflanzenschutzmitteln die den entsprechenden Wirkstoff enthalten; d.h. die Bemerkung „nicht zugelassen in DE“ bedeutet, dass in DE keine Pflanzenschutzmittel mit diesem Wirkstoff zur Anwendung zugelassen sind, obwohl der Wirkstoff auf EU-Ebene genehmigt ist. Für solche Stoffe kann also jederzeit ein Zulassungsantrag gestellt werden bzw. ggfs. gibt es in den Nachbarländern Zulassungen als PSM. Die Bemerkung „nicht zugelassen in DE/ nicht genehmigt“ bedeutet, dass keine Zulassungsanträge für PSM mit dem Wirkstoff gestellt werden können und auch in anderen EU-Mitgliedstaaten keine Mittel zugelassen sind. </t>
  </si>
  <si>
    <t>Fluroxypyr</t>
  </si>
  <si>
    <t>Biozid, PSM: 82657-04-3</t>
  </si>
  <si>
    <t>Clomazone</t>
  </si>
  <si>
    <t>Mesotrione</t>
  </si>
  <si>
    <t>Pyrethrum [oder als Biozid, PSM: Pyrethrine]</t>
  </si>
  <si>
    <t>120923-37-7</t>
  </si>
  <si>
    <t>113614-08-7</t>
  </si>
  <si>
    <t>41483-43-6</t>
  </si>
  <si>
    <t>120116-88-3</t>
  </si>
  <si>
    <t>40843-25-2, PSM: 51338-27-3</t>
  </si>
  <si>
    <t>Fenamidone</t>
  </si>
  <si>
    <t>69335-91-7</t>
  </si>
  <si>
    <t>239110-15-7</t>
  </si>
  <si>
    <t>361377-29-9</t>
  </si>
  <si>
    <t>76674-21-0</t>
  </si>
  <si>
    <t>3878-19-1</t>
  </si>
  <si>
    <t>122548-33-8</t>
  </si>
  <si>
    <t>82558-50-7</t>
  </si>
  <si>
    <t>108-62-3</t>
  </si>
  <si>
    <t>220899-03-6</t>
  </si>
  <si>
    <t>88671-89-0</t>
  </si>
  <si>
    <t>111479-05-1</t>
  </si>
  <si>
    <t>189278-12-4</t>
  </si>
  <si>
    <t>94125-34-5</t>
  </si>
  <si>
    <t>Spiroxamine</t>
  </si>
  <si>
    <t>119168-77-3</t>
  </si>
  <si>
    <t>131983-72-7</t>
  </si>
  <si>
    <t>PSM: Benalaxyl-M (CAS 71626-11-4)</t>
  </si>
  <si>
    <t>Inlandsabsatz 2014: 25-100 t/a</t>
  </si>
  <si>
    <t>Inlandsabsatz 2014: 2,5-10 t/a</t>
  </si>
  <si>
    <t>Inlandsabsatz 2014: 250-1000 t/a</t>
  </si>
  <si>
    <t>Inlandsabsatz 2014: 1-2,5 t/a</t>
  </si>
  <si>
    <t>Inlandsabsatz 2014: 10-25 t/a</t>
  </si>
  <si>
    <t>schnelle Verlagerung ins Sediment zu erwarten</t>
  </si>
  <si>
    <t>Inlandsabsatz 2014: 100-250 t/a</t>
  </si>
  <si>
    <t>Inlandsabsatz 2014: 2,5-10 t/a (Carfentrazone)</t>
  </si>
  <si>
    <t>Inlandsabsatz 2014: 1000-2500 t/a</t>
  </si>
  <si>
    <t>Inlandsabsatz 2014: 1-2,5 t/a Clodinafop</t>
  </si>
  <si>
    <t>PSM Inlandsabsatz 2014: 2,5-10 t/a; schnelle Verlagerung ins Sediment zu erwarten</t>
  </si>
  <si>
    <t>Inlandsabsatz 2014: 25-100 t/a (Dichlorprop-P in DE zugelassen); Dichlorprop als PSM nicht zugelassen in DE/nicht genehmigt</t>
  </si>
  <si>
    <t>Inlandsabsatz 2014: 1 t/a</t>
  </si>
  <si>
    <t>Inlandsabsatz 2014: &lt;1 t/a</t>
  </si>
  <si>
    <t>Inlandsabsatz 2014: 2500-10000 t/a</t>
  </si>
  <si>
    <t>Inlandsabsatz 2014: 2,5-10 t/a (Haloxyfop-P); (Haloxyfop ist nicht zugelassen in DE/nicht genehmigt)</t>
  </si>
  <si>
    <t>PSM Inlandsabsatz 2014: 25-100 t/a</t>
  </si>
  <si>
    <t>Inlandsabsatz 2014: 2,5-10 t/a (Iodosulfuron)</t>
  </si>
  <si>
    <t>Inlandsabsatz 2014: 10-25 t/a (Mefenpyr)</t>
  </si>
  <si>
    <t>Inlandsabsatz 2014: 100-250 t/a; Schneckenkorn</t>
  </si>
  <si>
    <t>Inlandsabsatz 2014: 25-100 t/a (Quizalofop-P)</t>
  </si>
  <si>
    <t>PSM-Inlandsabsatz 2014: 2,5-10 t/a</t>
  </si>
  <si>
    <t>PSM-Inlandsabsatz 2014: 2,5-10 t/a; schnelle Verlagerung ins Sediment zu erwarten</t>
  </si>
  <si>
    <t>PSM-Inlandsabsatz 2014: 10-25 t/a; schnelle Verlagerung ins Sediment zu erwarten</t>
  </si>
  <si>
    <t>PSM-Inlandsabsatz 2014: 25-100 t/a</t>
  </si>
  <si>
    <t>PSM-Inlandsabsatz 2014: 100-250 t/a</t>
  </si>
  <si>
    <t>PSM-Inlandsabsatz 2014: &lt;1 t/a</t>
  </si>
  <si>
    <t>PSM-Inlandsabsatz 2014: 250-1000 t/a</t>
  </si>
  <si>
    <t>Pyrethrum [PSM, Biozid: Pyrethrine]</t>
  </si>
  <si>
    <t>Biozid-Metabolit</t>
  </si>
  <si>
    <t>Regulatory Acceptable Concentration: Die aus dem PSM-Vollzug abgeleitete regulatorisch akzeptable Konzentration (RAK) ergibt sich aus dem entscheidungsrelevanten Endpunkt (z.B. bei Einzelspeziestests die niedrigste Wirkkonzentration oder Multispezies-Effektdaten aus SSDs/Higher-Tier-Tests)  dividiert durch den zugehörigen Sicherheitsfaktor (1-100). Im PSM-Vollzug spricht man auch von tolerierbarer Konzentration, d.h. bei einer RAK können kurzzeitige Effekte auftreten und anschließend erfolgt eine Wiedererholung. Sobald die RAK überschritten wird, können unannehmbare Auswirkungen auf Gewässerorganismen nicht ausgeschlossen werden und es sind daher Auflagen bzw. Risikominderungsmaßnahmen (Drift/RunOff/Drainage) erforderlich.</t>
  </si>
  <si>
    <t>51-28-5</t>
  </si>
  <si>
    <t>Messdaten aus 2010</t>
  </si>
  <si>
    <t>Methamphethamin</t>
  </si>
  <si>
    <t>537-46-2</t>
  </si>
  <si>
    <t>höchster MW in µg/l</t>
  </si>
  <si>
    <t>höchstes Maximum in µg/l</t>
  </si>
  <si>
    <t>1000, 240</t>
  </si>
  <si>
    <t>EMA, ECHO</t>
  </si>
  <si>
    <t>EMA</t>
  </si>
  <si>
    <t>ECHO</t>
  </si>
  <si>
    <t>ECHO Stoffbericht des LANUV NRW</t>
  </si>
  <si>
    <t>Assessment Report der European Medicines Agency</t>
  </si>
  <si>
    <t>96 (D), 540 (EU)</t>
  </si>
  <si>
    <t xml:space="preserve">0,5 (D, EU) </t>
  </si>
  <si>
    <t>0,000035 (EU)</t>
  </si>
  <si>
    <t>0,2 (EU)</t>
  </si>
  <si>
    <t>0,01(EU)</t>
  </si>
  <si>
    <t>56 (EU)</t>
  </si>
  <si>
    <t>0,05 (D, EU)</t>
  </si>
  <si>
    <t>JD-UQN- Entwurf in µg/l</t>
  </si>
  <si>
    <t>Für die UQN-Entwürfe liegen Stoffdatenblätter aus Forschungsvorhaben der LAWA, des UBA oder der EU Kommission vor. (JD=Jahresdurchschnitt; ZHK-Zulässige Höchstkonzentration)</t>
  </si>
  <si>
    <t>ZHK UQN- Entwurf in µg/l</t>
  </si>
  <si>
    <t>4610 (EU)</t>
  </si>
  <si>
    <t>402 (EU)</t>
  </si>
  <si>
    <t>53 (EU)</t>
  </si>
  <si>
    <t>2 (D)</t>
  </si>
  <si>
    <t>760 (D)</t>
  </si>
  <si>
    <t>1990 (D), 1600 (EU)</t>
  </si>
  <si>
    <t>Draft</t>
  </si>
  <si>
    <t>UBA-Texte 47/2015, Draft</t>
  </si>
  <si>
    <t>0,2 (D, EU)</t>
  </si>
  <si>
    <t>UBA-Texte 47/2015</t>
  </si>
  <si>
    <t>P</t>
  </si>
  <si>
    <t>2,7 (D)</t>
  </si>
  <si>
    <t>0,44 (0,02) (D)</t>
  </si>
  <si>
    <t>3,4 (D)</t>
  </si>
  <si>
    <t>3,7 (D)</t>
  </si>
  <si>
    <t>24 (D)</t>
  </si>
  <si>
    <t>UBA-Texte 47/2015; JD-UQN = 0,02 µg/l ohne Berücksichtigung des Hintergrundwertes</t>
  </si>
  <si>
    <t>Normverfahren</t>
  </si>
  <si>
    <t>Detektion</t>
  </si>
  <si>
    <t>n.v.</t>
  </si>
  <si>
    <t>(U)HPLC-MS/MS oder -HRMS</t>
  </si>
  <si>
    <t>GC/MS oder GC-MS/MS</t>
  </si>
  <si>
    <t>Normen:</t>
  </si>
  <si>
    <t>n.v. - Normverfahren nicht vorhanden</t>
  </si>
  <si>
    <t>DIN 38407-42:2011-03 - Titel (deutsch): Deutsche Einheitsverfahren zur Wasser-, Abwasser- und Schlammuntersuchung - Gemeinsam erfassbare Stoffgruppen (Gruppe F) - Teil 42: Bestimmung ausgewählter polyfluorierter Verbindungen (PFC) in Wasser - Verfahren mittels Hochleistungs-Flüssigkeitschromatographie und massenspektrometrischer Detektion (HPLC-MS/MS) nach Fest- Flüssig-Extraktion (F 42)</t>
  </si>
  <si>
    <t>DIN 38407-47:2015-07 - Titel (deutsch): Deutsche Einheitsverfahren zur Wasser-, Abwasser- und Schlammuntersuchung - Gemeinsam erfassbare Stoffgruppen (Gruppe F) - Teil 47: Bestimmung ausgewählter Arzneimittelwirkstoffe und weiterer organischer Stoffe in Wasser und Abwasser - Verfahren mittels Hochleistungs-Flüssigkeitschromatographie und massenspektrometrischer Detektion (HPLC-MS/MS oder -HRMS) nach Direktinjektion (F 47)</t>
  </si>
  <si>
    <t>Stoffsammlung (Rakon VII)</t>
  </si>
  <si>
    <t>Stand: Juni 2016</t>
  </si>
  <si>
    <t>PNEC (Draft)</t>
  </si>
  <si>
    <t>Draft Assessment Report</t>
  </si>
  <si>
    <t>Inlandsabsatz: 1,0-2,5 t/a
Zulassungen: Kartoffel, Mais, Gemüsebau, Obstbau, Weinbau
bes. Bedeutung: Apfel</t>
  </si>
  <si>
    <t xml:space="preserve">Inlandsabsatz: 1000-2500 t/a
Zulassungen: Ackerbau (Kartoffel, Weizen), Gemüsebau, Obstbau, Weinbau, Zierpflanzenbau, bes. Bedeutung: Kartoffeln </t>
  </si>
  <si>
    <t xml:space="preserve">Inlandsabsatz: 25-100 t/a
Zulassungen: Getreide, Raps, Gemüsebau, Obstbau, Weinbau, bes. Bedeutung: Apfel </t>
  </si>
  <si>
    <t xml:space="preserve">Inlandsabsatz: 25-100 t/a
Zulassungen: Ackerbau (Kartoffel),  Hopfenbau, Weinbau, bes. Bedeutung: Kartoffeln </t>
  </si>
  <si>
    <t>Inlandsabsatz: 25-100 t/a
Zulassungen: Ackerbau (Kartoffel), Gemüsebau, Obstbau, Weinbau, Hopfenbau, Zierpflanzenbau, bes. Bedeutung: Kartoffeln</t>
  </si>
  <si>
    <t>Inlandsabsatz: 100-250 t/a
Zulassungen: Ackerbau (Kartoffel), bes. Bedeutung: Kartoffeln</t>
  </si>
  <si>
    <t>Inlandsabsatz: 2,5-10 t/a
Zulassungen: Ackerbau (Getreide, Raps), Gemüsebau, Obstbau, bes. Bedeutung: Raps</t>
  </si>
  <si>
    <t>Inlandsabsatz 2014: 1-2,5 t/a Benalaxyl-M</t>
  </si>
  <si>
    <t>PSM-Inlandsabsatz 2014: 10-25 t/a</t>
  </si>
  <si>
    <t xml:space="preserve">Inlandsabsatz 2014: 250-1000 t/a; Racemat "Dimethenamid" nicht genehmigt in EU; das biologisch aktive Isomer "Dimethenamid-P" ist jedoch genehmigt </t>
  </si>
  <si>
    <t>als PSM nicht zugelassen in DE; nicht mehr für alle Biozidanwendungen zugelassen</t>
  </si>
  <si>
    <t xml:space="preserve">PSM-Inlandsabsatz: 10-25 t/a
Zulassungen:  Raps, Gemüsebau, Obstbau, bes. Bedeutung: Wein </t>
  </si>
  <si>
    <t>PSM-Inlandsabsatz 2014: 1000-2500 t/a</t>
  </si>
  <si>
    <t>Insektizid; PSM: 25-100 t/a; vermutl. nur ereignisbezogen messbar; rel. breite Anwendung aber extrem schnelle Verlagerung ins Sed.</t>
  </si>
  <si>
    <t>Inlandsabsatz 2014: 10-25 t/a; Wirkstoff in DE zugelassen als Metalaxyl-M</t>
  </si>
  <si>
    <t>Insektizid; 25-100 t/a</t>
  </si>
  <si>
    <t>Inlandsabsatz 2014: 2,5-10 t/a (Pirimiphos-methyl) Insektizid; 25-100 t/a</t>
  </si>
  <si>
    <t>Inlandsabsatz 2014: 10-25 t/a (Tribenuron)</t>
  </si>
  <si>
    <t>Herbizid; 100-250 t/a</t>
  </si>
  <si>
    <t>EU Dossier zurückgezogen</t>
  </si>
  <si>
    <t>draft Assessment Report für Icaridin (Icardinsäure ist ein Metabolit von Icardin)</t>
  </si>
  <si>
    <t>höchster Jahresmittelwert aller LAWA-Messstellen der Jahre 2013/2014, für die Daten vorliegen</t>
  </si>
  <si>
    <t>höchstes Maximum aller LAWA-Messstellen der Jahre 2013/2014, für die Daten vorliegen</t>
  </si>
  <si>
    <t>RAK</t>
  </si>
  <si>
    <t>Quelle: Messdaten nach Angaben der Länderarbeitsgemeinschaft Wasser (LAWA), Zusammenstellung des Umweltbundesamtes (Fachgebiete: Biozide; Pflanzenschutzmittel; Arzneimittel, Wasch- und Reiningungsmittel; Chemikalien; Binnengewässer)</t>
  </si>
  <si>
    <t>In der Stoffsammlung sind die Stoffe aufgeführt, die an den LAWA-Messstellen 2013/2014 gemessen wurden und die bisher in der OGewV 2011 nicht geregelt und auch nicht zur Regelung im Entwurf der Novelle der OGewV (Stand: Juni 2016) vorgeschlagen sind. Ferner sind in einer weiteren Tabelle Stoffe aufgeführt, für die keine Messdaten vorliegen, die aber im Rahmen der Stoffbewertung der Zulassung von Stoffen, des Regelungsbereichs der REACH-Verordnung oder im Prozess der Priorisierung von Stoffen zur Fortschreibung der EG-RL 2008/105 behandelt wurden bzw. werden. Die Tabelle „Anwendungsbereiche“ enthält dagegen auch geregelte Stoffe. In dieser Tabelle ist markiert, ob der Wirkstoff als Arzneimittel, Pflanzenschutzmittel oder Biozid eingesetzt oder in der REACH-Kandidatenliste geführt wird. 
Die Stoffsamlung wurde auf der 50. LAWA-AO unter TOP 4.4.4 zur Kenntnis genommen.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</si>
</sst>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
    <numFmt numFmtId="165" formatCode="0.0000"/>
    <numFmt numFmtId="166" formatCode="0.000"/>
    <numFmt numFmtId="167" formatCode="0.0"/>
  </numFmts>
  <fonts count="38"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charset val="163"/>
    </font>
    <font>
      <sz val="10"/>
      <color indexed="8"/>
      <name val="Arial"/>
    </font>
    <font>
      <b/>
      <sz val="14"/>
      <color theme="1"/>
      <name val="Arial"/>
      <family val="2"/>
    </font>
    <font>
      <sz val="11"/>
      <color indexed="8"/>
      <name val="Calibri"/>
      <family val="2"/>
    </font>
    <font>
      <sz val="10"/>
      <color indexed="8"/>
      <name val="Calibri"/>
      <family val="2"/>
      <scheme val="minor"/>
    </font>
    <font>
      <sz val="11"/>
      <color theme="1"/>
      <name val="Calibri"/>
      <family val="2"/>
      <scheme val="minor"/>
    </font>
    <font>
      <i/>
      <sz val="11"/>
      <color theme="1"/>
      <name val="Calibri"/>
      <family val="2"/>
      <scheme val="minor"/>
    </font>
    <font>
      <sz val="11"/>
      <name val="Calibri"/>
      <family val="2"/>
      <scheme val="minor"/>
    </font>
    <font>
      <sz val="11"/>
      <name val="Calibri"/>
      <family val="2"/>
    </font>
    <font>
      <sz val="12"/>
      <name val="Arial"/>
      <family val="2"/>
    </font>
    <font>
      <b/>
      <sz val="12"/>
      <color theme="1"/>
      <name val="Arial"/>
      <family val="2"/>
    </font>
    <font>
      <sz val="20"/>
      <color theme="4" tint="-0.249977111117893"/>
      <name val="Arial"/>
      <family val="2"/>
    </font>
    <font>
      <sz val="11"/>
      <color theme="1"/>
      <name val="Calibri"/>
      <family val="2"/>
    </font>
    <font>
      <sz val="11"/>
      <color rgb="FF000000"/>
      <name val="Calibri"/>
      <family val="2"/>
      <scheme val="minor"/>
    </font>
    <font>
      <sz val="10"/>
      <name val="Calibri"/>
      <family val="2"/>
      <scheme val="minor"/>
    </font>
    <font>
      <sz val="10"/>
      <color theme="1"/>
      <name val="Calibri"/>
      <family val="2"/>
      <scheme val="minor"/>
    </font>
    <font>
      <b/>
      <sz val="11"/>
      <name val="Calibri"/>
      <family val="2"/>
      <scheme val="minor"/>
    </font>
    <font>
      <sz val="11"/>
      <color theme="8" tint="-0.249977111117893"/>
      <name val="Calibri"/>
      <family val="2"/>
      <scheme val="minor"/>
    </font>
    <font>
      <sz val="10"/>
      <color theme="1"/>
      <name val="Arial"/>
      <family val="2"/>
    </font>
    <font>
      <sz val="10"/>
      <color rgb="FF000000"/>
      <name val="Arial"/>
      <family val="2"/>
      <charset val="1"/>
    </font>
    <font>
      <sz val="11"/>
      <color rgb="FF000000"/>
      <name val="Calibri"/>
      <family val="2"/>
      <charset val="1"/>
    </font>
    <font>
      <sz val="11"/>
      <name val="Calibri"/>
      <family val="2"/>
      <charset val="1"/>
    </font>
    <font>
      <sz val="9"/>
      <color theme="1"/>
      <name val="Arial"/>
      <family val="2"/>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5" fillId="0" borderId="0"/>
    <xf numFmtId="0" fontId="15" fillId="0" borderId="0"/>
    <xf numFmtId="0" fontId="15" fillId="0" borderId="0"/>
    <xf numFmtId="0" fontId="33" fillId="0" borderId="0"/>
    <xf numFmtId="0" fontId="34" fillId="0" borderId="0"/>
    <xf numFmtId="0" fontId="5" fillId="0" borderId="0"/>
    <xf numFmtId="0" fontId="3" fillId="0" borderId="0"/>
  </cellStyleXfs>
  <cellXfs count="169">
    <xf numFmtId="0" fontId="0" fillId="0" borderId="0" xfId="0"/>
    <xf numFmtId="0" fontId="0" fillId="0" borderId="0" xfId="0" applyFill="1" applyBorder="1"/>
    <xf numFmtId="0" fontId="14" fillId="0" borderId="0" xfId="2" applyFont="1" applyFill="1" applyBorder="1" applyAlignment="1">
      <alignment horizontal="center"/>
    </xf>
    <xf numFmtId="0" fontId="14" fillId="0" borderId="0" xfId="2" applyFont="1" applyFill="1" applyBorder="1" applyAlignment="1">
      <alignment horizontal="left"/>
    </xf>
    <xf numFmtId="0" fontId="0" fillId="0" borderId="0" xfId="0" applyFill="1" applyBorder="1" applyAlignment="1">
      <alignment horizontal="left"/>
    </xf>
    <xf numFmtId="0" fontId="16" fillId="0" borderId="0" xfId="0" applyFont="1" applyFill="1" applyBorder="1" applyAlignment="1">
      <alignment horizontal="left"/>
    </xf>
    <xf numFmtId="0" fontId="17" fillId="0" borderId="0" xfId="2" applyFont="1" applyFill="1" applyBorder="1" applyAlignment="1">
      <alignment horizontal="center" wrapText="1"/>
    </xf>
    <xf numFmtId="0" fontId="17" fillId="0" borderId="0" xfId="2" applyFont="1" applyFill="1" applyBorder="1" applyAlignment="1">
      <alignment wrapText="1"/>
    </xf>
    <xf numFmtId="0" fontId="17" fillId="0" borderId="0" xfId="2" applyFont="1" applyFill="1" applyBorder="1" applyAlignment="1">
      <alignment horizontal="left" wrapText="1"/>
    </xf>
    <xf numFmtId="0" fontId="0" fillId="0" borderId="0" xfId="0" applyFill="1" applyBorder="1" applyAlignment="1">
      <alignment horizontal="center"/>
    </xf>
    <xf numFmtId="0" fontId="19" fillId="0" borderId="0" xfId="0" applyFont="1"/>
    <xf numFmtId="0" fontId="19" fillId="0" borderId="0" xfId="0" applyFont="1" applyAlignment="1">
      <alignment wrapText="1"/>
    </xf>
    <xf numFmtId="0" fontId="19" fillId="0" borderId="0" xfId="0" applyFont="1" applyFill="1" applyBorder="1"/>
    <xf numFmtId="0" fontId="21" fillId="0" borderId="0" xfId="0" applyFont="1"/>
    <xf numFmtId="0" fontId="21" fillId="0" borderId="0" xfId="0" applyFont="1" applyBorder="1" applyAlignment="1">
      <alignment wrapText="1"/>
    </xf>
    <xf numFmtId="0" fontId="23" fillId="0" borderId="0" xfId="0" applyFont="1" applyFill="1" applyBorder="1"/>
    <xf numFmtId="0" fontId="17" fillId="0" borderId="0" xfId="2" applyFont="1" applyFill="1" applyBorder="1" applyAlignment="1">
      <alignment horizontal="right" wrapText="1"/>
    </xf>
    <xf numFmtId="0" fontId="17" fillId="0" borderId="0" xfId="3" applyFont="1" applyFill="1" applyBorder="1" applyAlignment="1">
      <alignment horizontal="center" wrapText="1"/>
    </xf>
    <xf numFmtId="2" fontId="17" fillId="0" borderId="0" xfId="2" applyNumberFormat="1" applyFont="1" applyFill="1" applyBorder="1" applyAlignment="1">
      <alignment horizontal="center" wrapText="1"/>
    </xf>
    <xf numFmtId="2" fontId="22" fillId="0" borderId="0" xfId="2" applyNumberFormat="1" applyFont="1" applyFill="1" applyBorder="1" applyAlignment="1">
      <alignment horizontal="center" wrapText="1"/>
    </xf>
    <xf numFmtId="0" fontId="13" fillId="0" borderId="0" xfId="0" applyFont="1"/>
    <xf numFmtId="0" fontId="25" fillId="0" borderId="0" xfId="0" applyFont="1"/>
    <xf numFmtId="0" fontId="24" fillId="0" borderId="0" xfId="0" applyFont="1"/>
    <xf numFmtId="0" fontId="12" fillId="0" borderId="0" xfId="0" applyFont="1"/>
    <xf numFmtId="0" fontId="0" fillId="0" borderId="0" xfId="0" applyAlignment="1">
      <alignment vertical="center"/>
    </xf>
    <xf numFmtId="0" fontId="12" fillId="0" borderId="0" xfId="0" applyFont="1" applyAlignment="1">
      <alignment vertical="center"/>
    </xf>
    <xf numFmtId="0" fontId="17" fillId="0" borderId="1" xfId="2" applyFont="1" applyFill="1" applyBorder="1" applyAlignment="1">
      <alignment horizontal="center" vertical="center" wrapText="1"/>
    </xf>
    <xf numFmtId="0" fontId="26" fillId="0" borderId="1" xfId="0" applyFont="1" applyBorder="1" applyAlignment="1">
      <alignment wrapText="1"/>
    </xf>
    <xf numFmtId="0" fontId="26" fillId="0" borderId="1" xfId="0" applyFont="1" applyBorder="1" applyAlignment="1">
      <alignment horizontal="center" vertical="center" wrapText="1"/>
    </xf>
    <xf numFmtId="0" fontId="12" fillId="0" borderId="1" xfId="0" applyFont="1" applyBorder="1" applyAlignment="1">
      <alignment wrapText="1"/>
    </xf>
    <xf numFmtId="0" fontId="12" fillId="0" borderId="1" xfId="0" applyFont="1" applyBorder="1" applyAlignment="1">
      <alignment horizontal="center" vertical="center"/>
    </xf>
    <xf numFmtId="0" fontId="12" fillId="0" borderId="1" xfId="0" applyFont="1" applyBorder="1"/>
    <xf numFmtId="0" fontId="12" fillId="0" borderId="1" xfId="0" applyFont="1" applyBorder="1" applyAlignment="1">
      <alignment horizontal="center" vertical="center" wrapText="1"/>
    </xf>
    <xf numFmtId="0" fontId="12" fillId="0" borderId="1" xfId="0" applyFont="1" applyBorder="1" applyAlignment="1">
      <alignment horizontal="justify"/>
    </xf>
    <xf numFmtId="0" fontId="21" fillId="0" borderId="1" xfId="0" applyFont="1" applyBorder="1" applyAlignment="1">
      <alignment wrapText="1"/>
    </xf>
    <xf numFmtId="0" fontId="19" fillId="0" borderId="1" xfId="0" applyFont="1" applyBorder="1"/>
    <xf numFmtId="0" fontId="19" fillId="0" borderId="1" xfId="0" applyFont="1" applyBorder="1" applyAlignment="1">
      <alignment horizontal="center" wrapText="1"/>
    </xf>
    <xf numFmtId="0" fontId="19" fillId="0" borderId="1" xfId="0" applyFont="1" applyBorder="1" applyAlignment="1">
      <alignment wrapText="1"/>
    </xf>
    <xf numFmtId="0" fontId="19" fillId="0" borderId="1" xfId="0" applyFont="1" applyBorder="1" applyAlignment="1">
      <alignment horizontal="center"/>
    </xf>
    <xf numFmtId="0" fontId="26" fillId="0" borderId="1" xfId="0" applyFont="1" applyBorder="1" applyAlignment="1">
      <alignment vertical="center" wrapText="1"/>
    </xf>
    <xf numFmtId="0" fontId="15" fillId="0" borderId="1" xfId="2" applyFill="1" applyBorder="1" applyAlignment="1">
      <alignment horizontal="center" wrapText="1"/>
    </xf>
    <xf numFmtId="0" fontId="21" fillId="0" borderId="1" xfId="0" applyFont="1" applyBorder="1"/>
    <xf numFmtId="0" fontId="21" fillId="0" borderId="1" xfId="0" applyFont="1" applyBorder="1" applyAlignment="1">
      <alignment horizontal="center"/>
    </xf>
    <xf numFmtId="0" fontId="19" fillId="0" borderId="1" xfId="0" applyFont="1" applyBorder="1" applyAlignment="1">
      <alignment horizontal="left"/>
    </xf>
    <xf numFmtId="0" fontId="19" fillId="0" borderId="1" xfId="0" applyFont="1" applyBorder="1" applyAlignment="1">
      <alignment vertical="top" wrapText="1"/>
    </xf>
    <xf numFmtId="0" fontId="19" fillId="0" borderId="1" xfId="0" applyFont="1" applyFill="1" applyBorder="1" applyAlignment="1">
      <alignment wrapText="1"/>
    </xf>
    <xf numFmtId="0" fontId="13" fillId="0" borderId="1" xfId="0" applyFont="1" applyBorder="1" applyAlignment="1">
      <alignment wrapText="1"/>
    </xf>
    <xf numFmtId="0" fontId="13" fillId="0" borderId="1" xfId="0" applyFont="1" applyBorder="1" applyAlignment="1">
      <alignment horizontal="center"/>
    </xf>
    <xf numFmtId="0" fontId="13" fillId="0" borderId="1" xfId="0" applyFont="1" applyBorder="1"/>
    <xf numFmtId="0" fontId="21" fillId="0" borderId="0" xfId="0" applyFont="1" applyFill="1" applyBorder="1" applyAlignment="1">
      <alignment wrapText="1"/>
    </xf>
    <xf numFmtId="0" fontId="17" fillId="0" borderId="0" xfId="1" applyFont="1" applyFill="1" applyBorder="1" applyAlignment="1">
      <alignment horizontal="center"/>
    </xf>
    <xf numFmtId="0" fontId="17" fillId="0" borderId="0" xfId="1" applyFont="1" applyFill="1" applyBorder="1" applyAlignment="1">
      <alignment wrapText="1"/>
    </xf>
    <xf numFmtId="0" fontId="17" fillId="0" borderId="0" xfId="1" applyFont="1" applyFill="1" applyBorder="1" applyAlignment="1">
      <alignment horizontal="center" wrapText="1"/>
    </xf>
    <xf numFmtId="0" fontId="17" fillId="0" borderId="0" xfId="1" applyFont="1" applyFill="1" applyBorder="1" applyAlignment="1">
      <alignment horizontal="center" vertical="center" wrapText="1"/>
    </xf>
    <xf numFmtId="0" fontId="11" fillId="0" borderId="0" xfId="0" applyFont="1"/>
    <xf numFmtId="0" fontId="27" fillId="0" borderId="1" xfId="0" applyFont="1" applyBorder="1" applyAlignment="1">
      <alignment wrapText="1"/>
    </xf>
    <xf numFmtId="2" fontId="22" fillId="0" borderId="0" xfId="2" applyNumberFormat="1" applyFont="1" applyFill="1" applyBorder="1" applyAlignment="1">
      <alignment horizontal="right" wrapText="1"/>
    </xf>
    <xf numFmtId="1" fontId="22" fillId="0" borderId="0" xfId="2" applyNumberFormat="1" applyFont="1" applyFill="1" applyBorder="1" applyAlignment="1">
      <alignment horizontal="right" wrapText="1"/>
    </xf>
    <xf numFmtId="0" fontId="29" fillId="0" borderId="0" xfId="0" applyFont="1" applyFill="1" applyBorder="1" applyAlignment="1">
      <alignment wrapText="1"/>
    </xf>
    <xf numFmtId="0" fontId="18" fillId="0" borderId="0" xfId="2" applyFont="1" applyFill="1" applyBorder="1" applyAlignment="1">
      <alignment horizontal="center" wrapText="1"/>
    </xf>
    <xf numFmtId="0" fontId="22" fillId="0" borderId="0" xfId="2" applyFont="1" applyFill="1" applyBorder="1" applyAlignment="1">
      <alignment wrapText="1"/>
    </xf>
    <xf numFmtId="0" fontId="11" fillId="0" borderId="0" xfId="0" applyFont="1" applyFill="1"/>
    <xf numFmtId="0" fontId="11" fillId="0" borderId="1" xfId="0" applyFont="1" applyFill="1" applyBorder="1"/>
    <xf numFmtId="0" fontId="21" fillId="0" borderId="1" xfId="0" applyFont="1" applyFill="1" applyBorder="1" applyAlignment="1">
      <alignment horizontal="center"/>
    </xf>
    <xf numFmtId="0" fontId="11" fillId="0" borderId="1" xfId="0" applyFont="1" applyFill="1" applyBorder="1" applyAlignment="1">
      <alignment wrapText="1"/>
    </xf>
    <xf numFmtId="0" fontId="11" fillId="0" borderId="1" xfId="0" applyFont="1" applyFill="1" applyBorder="1" applyAlignment="1">
      <alignment horizontal="center"/>
    </xf>
    <xf numFmtId="49" fontId="11" fillId="0" borderId="1" xfId="0" applyNumberFormat="1" applyFont="1" applyFill="1" applyBorder="1"/>
    <xf numFmtId="0" fontId="30" fillId="0" borderId="1" xfId="0" applyFont="1" applyFill="1" applyBorder="1" applyAlignment="1">
      <alignment wrapText="1"/>
    </xf>
    <xf numFmtId="0" fontId="11" fillId="0" borderId="1" xfId="0" applyFont="1" applyFill="1" applyBorder="1" applyAlignment="1">
      <alignment horizontal="center" wrapText="1"/>
    </xf>
    <xf numFmtId="0" fontId="11" fillId="0" borderId="1" xfId="0" applyFont="1" applyBorder="1" applyAlignment="1">
      <alignment horizontal="center" vertical="center"/>
    </xf>
    <xf numFmtId="0" fontId="11" fillId="0" borderId="1" xfId="0" applyFont="1" applyBorder="1" applyAlignment="1">
      <alignment horizontal="justify"/>
    </xf>
    <xf numFmtId="0" fontId="19" fillId="0" borderId="1" xfId="0" applyFont="1" applyBorder="1" applyAlignment="1">
      <alignment horizontal="center" vertical="center"/>
    </xf>
    <xf numFmtId="0" fontId="13" fillId="0" borderId="0" xfId="0" applyFont="1" applyBorder="1" applyAlignment="1">
      <alignment horizontal="center" vertical="center"/>
    </xf>
    <xf numFmtId="0" fontId="19" fillId="0" borderId="0" xfId="0" applyFont="1" applyAlignment="1">
      <alignment horizontal="center" vertical="center"/>
    </xf>
    <xf numFmtId="0" fontId="10" fillId="0" borderId="1" xfId="0" applyFont="1" applyBorder="1" applyAlignment="1">
      <alignment wrapText="1"/>
    </xf>
    <xf numFmtId="0" fontId="31" fillId="0" borderId="0" xfId="0" applyFont="1" applyAlignment="1">
      <alignment wrapText="1"/>
    </xf>
    <xf numFmtId="0" fontId="31" fillId="0" borderId="0" xfId="0" applyFont="1"/>
    <xf numFmtId="0" fontId="9" fillId="0" borderId="0" xfId="0" applyFont="1"/>
    <xf numFmtId="0" fontId="22" fillId="0" borderId="0" xfId="2" applyFont="1" applyFill="1" applyBorder="1" applyAlignment="1">
      <alignment horizontal="right"/>
    </xf>
    <xf numFmtId="0" fontId="22" fillId="0" borderId="0" xfId="2" applyFont="1" applyFill="1" applyBorder="1" applyAlignment="1">
      <alignment horizontal="left"/>
    </xf>
    <xf numFmtId="0" fontId="22" fillId="0" borderId="0" xfId="2" applyFont="1" applyFill="1" applyBorder="1" applyAlignment="1">
      <alignment horizontal="right" wrapText="1"/>
    </xf>
    <xf numFmtId="0" fontId="17" fillId="0" borderId="0" xfId="2" applyFont="1" applyFill="1" applyBorder="1"/>
    <xf numFmtId="0" fontId="17" fillId="0" borderId="0" xfId="2" applyFont="1" applyFill="1" applyBorder="1" applyAlignment="1">
      <alignment horizontal="center"/>
    </xf>
    <xf numFmtId="0" fontId="26" fillId="0" borderId="0" xfId="0" applyFont="1" applyFill="1" applyBorder="1"/>
    <xf numFmtId="2" fontId="17" fillId="0" borderId="0" xfId="2" applyNumberFormat="1" applyFont="1" applyFill="1" applyBorder="1" applyAlignment="1">
      <alignment horizontal="center"/>
    </xf>
    <xf numFmtId="0" fontId="22" fillId="0" borderId="0" xfId="2" applyFont="1" applyFill="1" applyBorder="1"/>
    <xf numFmtId="0" fontId="26" fillId="0" borderId="0" xfId="0" applyFont="1" applyFill="1" applyBorder="1" applyAlignment="1">
      <alignment wrapText="1"/>
    </xf>
    <xf numFmtId="0" fontId="22" fillId="0" borderId="0" xfId="2" applyFont="1" applyFill="1" applyBorder="1" applyAlignment="1"/>
    <xf numFmtId="0" fontId="21" fillId="0" borderId="1" xfId="0" applyFont="1" applyFill="1" applyBorder="1" applyAlignment="1">
      <alignment wrapText="1"/>
    </xf>
    <xf numFmtId="0" fontId="21" fillId="0" borderId="1" xfId="0" applyFont="1" applyBorder="1" applyAlignment="1">
      <alignment horizontal="center" wrapText="1"/>
    </xf>
    <xf numFmtId="0" fontId="21" fillId="0" borderId="1" xfId="0" applyFont="1" applyBorder="1" applyAlignment="1">
      <alignment vertical="top" wrapText="1"/>
    </xf>
    <xf numFmtId="0" fontId="21" fillId="0" borderId="1" xfId="0" applyFont="1" applyFill="1" applyBorder="1" applyAlignment="1">
      <alignment vertical="top" wrapText="1"/>
    </xf>
    <xf numFmtId="0" fontId="21" fillId="0" borderId="1" xfId="0" applyFont="1" applyFill="1" applyBorder="1"/>
    <xf numFmtId="0" fontId="22" fillId="0" borderId="1" xfId="0" applyFont="1" applyFill="1" applyBorder="1" applyAlignment="1">
      <alignment wrapText="1"/>
    </xf>
    <xf numFmtId="0" fontId="21" fillId="0" borderId="0" xfId="0" applyFont="1" applyFill="1" applyBorder="1"/>
    <xf numFmtId="0" fontId="21" fillId="0" borderId="0" xfId="0" applyFont="1" applyFill="1" applyBorder="1" applyAlignment="1"/>
    <xf numFmtId="0" fontId="23" fillId="0" borderId="0" xfId="0" applyFont="1"/>
    <xf numFmtId="0" fontId="32" fillId="0" borderId="0" xfId="0" applyFont="1" applyAlignment="1">
      <alignment wrapText="1"/>
    </xf>
    <xf numFmtId="0" fontId="8" fillId="0" borderId="1" xfId="0" applyFont="1" applyBorder="1" applyAlignment="1">
      <alignment horizontal="center" vertical="center" wrapText="1"/>
    </xf>
    <xf numFmtId="0" fontId="35" fillId="0" borderId="0" xfId="5" applyFont="1"/>
    <xf numFmtId="0" fontId="21" fillId="0" borderId="0" xfId="4" applyFont="1" applyBorder="1" applyAlignment="1">
      <alignment horizontal="left" vertical="top"/>
    </xf>
    <xf numFmtId="0" fontId="22" fillId="0" borderId="0" xfId="1" applyFont="1" applyFill="1" applyBorder="1" applyAlignment="1">
      <alignment wrapText="1"/>
    </xf>
    <xf numFmtId="0" fontId="22" fillId="0" borderId="0" xfId="5" applyFont="1"/>
    <xf numFmtId="0" fontId="22" fillId="0" borderId="0" xfId="4" applyFont="1" applyBorder="1" applyAlignment="1">
      <alignment horizontal="left" vertical="top"/>
    </xf>
    <xf numFmtId="0" fontId="8" fillId="0" borderId="0" xfId="0" applyFont="1"/>
    <xf numFmtId="0" fontId="8" fillId="0" borderId="0" xfId="0" applyFont="1" applyAlignment="1">
      <alignment wrapText="1"/>
    </xf>
    <xf numFmtId="0" fontId="21" fillId="0" borderId="1" xfId="0" applyFont="1" applyBorder="1" applyAlignment="1">
      <alignment horizontal="left" wrapText="1"/>
    </xf>
    <xf numFmtId="0" fontId="22" fillId="0" borderId="1" xfId="1" applyFont="1" applyFill="1" applyBorder="1" applyAlignment="1">
      <alignment horizontal="left" wrapText="1"/>
    </xf>
    <xf numFmtId="0" fontId="7" fillId="0" borderId="0" xfId="0" applyFont="1"/>
    <xf numFmtId="0" fontId="28" fillId="0" borderId="1" xfId="0" applyFont="1" applyBorder="1" applyAlignment="1">
      <alignment wrapText="1"/>
    </xf>
    <xf numFmtId="0" fontId="6" fillId="0" borderId="0" xfId="0" applyFont="1" applyFill="1" applyBorder="1"/>
    <xf numFmtId="0" fontId="5" fillId="0" borderId="1" xfId="0" applyFont="1" applyBorder="1" applyAlignment="1">
      <alignment horizontal="center" vertical="center"/>
    </xf>
    <xf numFmtId="0" fontId="36" fillId="0" borderId="0" xfId="0" applyFont="1" applyFill="1" applyBorder="1" applyAlignment="1">
      <alignment horizontal="left"/>
    </xf>
    <xf numFmtId="0" fontId="4" fillId="0" borderId="1" xfId="0" applyFont="1" applyBorder="1" applyAlignment="1">
      <alignment horizontal="center" vertical="center"/>
    </xf>
    <xf numFmtId="0" fontId="26" fillId="0" borderId="0" xfId="0" applyFont="1"/>
    <xf numFmtId="0" fontId="17" fillId="0" borderId="0" xfId="2" applyFont="1" applyFill="1" applyBorder="1" applyAlignment="1">
      <alignment horizontal="right"/>
    </xf>
    <xf numFmtId="0" fontId="17" fillId="0" borderId="0" xfId="3" applyFont="1" applyFill="1" applyBorder="1" applyAlignment="1">
      <alignment horizontal="center"/>
    </xf>
    <xf numFmtId="0" fontId="0" fillId="0" borderId="0" xfId="0" applyFill="1" applyBorder="1" applyAlignment="1">
      <alignment wrapText="1"/>
    </xf>
    <xf numFmtId="0" fontId="26" fillId="0" borderId="0" xfId="0" applyFont="1" applyFill="1" applyBorder="1" applyAlignment="1">
      <alignment horizontal="left"/>
    </xf>
    <xf numFmtId="0" fontId="26" fillId="0" borderId="0" xfId="0" applyFont="1" applyFill="1" applyBorder="1" applyAlignment="1">
      <alignment horizontal="center"/>
    </xf>
    <xf numFmtId="0" fontId="26" fillId="0" borderId="0" xfId="0" applyFont="1" applyFill="1" applyBorder="1" applyAlignment="1">
      <alignment horizontal="right"/>
    </xf>
    <xf numFmtId="166" fontId="17" fillId="0" borderId="0" xfId="2" applyNumberFormat="1" applyFont="1" applyFill="1" applyBorder="1" applyAlignment="1">
      <alignment horizontal="center" wrapText="1"/>
    </xf>
    <xf numFmtId="0" fontId="22" fillId="0" borderId="0" xfId="0" applyFont="1"/>
    <xf numFmtId="0" fontId="22" fillId="0" borderId="0" xfId="0" applyFont="1" applyFill="1"/>
    <xf numFmtId="0" fontId="26" fillId="0" borderId="0" xfId="0" applyFont="1" applyFill="1"/>
    <xf numFmtId="167" fontId="17" fillId="0" borderId="0" xfId="2" applyNumberFormat="1" applyFont="1" applyFill="1" applyBorder="1" applyAlignment="1">
      <alignment horizontal="center" wrapText="1"/>
    </xf>
    <xf numFmtId="164" fontId="17" fillId="0" borderId="0" xfId="2" applyNumberFormat="1" applyFont="1" applyFill="1" applyBorder="1" applyAlignment="1">
      <alignment horizontal="center" wrapText="1"/>
    </xf>
    <xf numFmtId="1" fontId="17" fillId="0" borderId="0" xfId="2" applyNumberFormat="1" applyFont="1" applyFill="1" applyBorder="1" applyAlignment="1">
      <alignment horizontal="center" wrapText="1"/>
    </xf>
    <xf numFmtId="165" fontId="17" fillId="0" borderId="0" xfId="2" applyNumberFormat="1" applyFont="1" applyFill="1" applyBorder="1" applyAlignment="1">
      <alignment horizontal="center" wrapText="1"/>
    </xf>
    <xf numFmtId="0" fontId="22" fillId="0" borderId="0" xfId="4" applyFont="1" applyBorder="1" applyAlignment="1">
      <alignment horizontal="left"/>
    </xf>
    <xf numFmtId="0" fontId="22" fillId="0" borderId="0" xfId="0" applyFont="1" applyFill="1" applyBorder="1" applyAlignment="1">
      <alignment wrapText="1"/>
    </xf>
    <xf numFmtId="165" fontId="22" fillId="0" borderId="0" xfId="2" applyNumberFormat="1" applyFont="1" applyFill="1" applyBorder="1"/>
    <xf numFmtId="11" fontId="17" fillId="0" borderId="0" xfId="2" applyNumberFormat="1" applyFont="1" applyFill="1" applyBorder="1"/>
    <xf numFmtId="0" fontId="26" fillId="0" borderId="0" xfId="0" applyFont="1" applyAlignment="1">
      <alignment horizontal="right"/>
    </xf>
    <xf numFmtId="2" fontId="22" fillId="0" borderId="0" xfId="2" applyNumberFormat="1" applyFont="1" applyFill="1" applyBorder="1"/>
    <xf numFmtId="0" fontId="22" fillId="0" borderId="0" xfId="2" applyFont="1" applyFill="1" applyBorder="1" applyAlignment="1">
      <alignment horizontal="center"/>
    </xf>
    <xf numFmtId="0" fontId="22" fillId="0" borderId="0" xfId="0" applyFont="1" applyFill="1" applyBorder="1"/>
    <xf numFmtId="166" fontId="22" fillId="0" borderId="0" xfId="2" applyNumberFormat="1" applyFont="1" applyFill="1" applyBorder="1"/>
    <xf numFmtId="0" fontId="17" fillId="0" borderId="0" xfId="2" applyNumberFormat="1" applyFont="1" applyFill="1" applyBorder="1"/>
    <xf numFmtId="167" fontId="22" fillId="0" borderId="0" xfId="2" applyNumberFormat="1" applyFont="1" applyFill="1" applyBorder="1"/>
    <xf numFmtId="1" fontId="22" fillId="0" borderId="0" xfId="2" applyNumberFormat="1" applyFont="1" applyFill="1" applyBorder="1"/>
    <xf numFmtId="0" fontId="26" fillId="0" borderId="0" xfId="6" applyFont="1" applyAlignment="1">
      <alignment horizontal="left"/>
    </xf>
    <xf numFmtId="0" fontId="26" fillId="0" borderId="0" xfId="6" applyFont="1" applyAlignment="1">
      <alignment horizontal="center"/>
    </xf>
    <xf numFmtId="0" fontId="26" fillId="0" borderId="0" xfId="0" applyFont="1" applyFill="1" applyBorder="1" applyAlignment="1"/>
    <xf numFmtId="0" fontId="3" fillId="0" borderId="0" xfId="7"/>
    <xf numFmtId="0" fontId="3" fillId="0" borderId="1" xfId="7" applyFont="1" applyBorder="1" applyAlignment="1">
      <alignment wrapText="1"/>
    </xf>
    <xf numFmtId="0" fontId="21" fillId="0" borderId="1" xfId="7" applyFont="1" applyBorder="1" applyAlignment="1">
      <alignment wrapText="1"/>
    </xf>
    <xf numFmtId="0" fontId="3" fillId="0" borderId="1" xfId="7" applyFont="1" applyFill="1" applyBorder="1" applyAlignment="1">
      <alignment wrapText="1"/>
    </xf>
    <xf numFmtId="0" fontId="3" fillId="0" borderId="0" xfId="7" applyFont="1" applyAlignment="1">
      <alignment wrapText="1"/>
    </xf>
    <xf numFmtId="0" fontId="3" fillId="0" borderId="0" xfId="7" applyAlignment="1">
      <alignment wrapText="1"/>
    </xf>
    <xf numFmtId="0" fontId="21" fillId="0" borderId="0" xfId="7" applyFont="1" applyFill="1" applyBorder="1" applyAlignment="1">
      <alignment wrapText="1"/>
    </xf>
    <xf numFmtId="0" fontId="29" fillId="0" borderId="0" xfId="7" applyFont="1" applyAlignment="1">
      <alignment wrapText="1"/>
    </xf>
    <xf numFmtId="0" fontId="3" fillId="0" borderId="0" xfId="7" applyFont="1"/>
    <xf numFmtId="0" fontId="37" fillId="0" borderId="1" xfId="7" applyFont="1" applyBorder="1" applyAlignment="1">
      <alignment wrapText="1"/>
    </xf>
    <xf numFmtId="0" fontId="2" fillId="0" borderId="1" xfId="0" applyFont="1" applyFill="1" applyBorder="1" applyAlignment="1">
      <alignment wrapText="1"/>
    </xf>
    <xf numFmtId="0" fontId="17" fillId="0" borderId="0" xfId="1" applyFont="1" applyFill="1" applyBorder="1" applyAlignment="1">
      <alignment horizontal="left" vertical="center" wrapText="1"/>
    </xf>
    <xf numFmtId="0" fontId="13" fillId="0" borderId="0" xfId="0" applyFont="1" applyBorder="1" applyAlignment="1">
      <alignment wrapText="1"/>
    </xf>
    <xf numFmtId="0" fontId="13" fillId="0" borderId="0" xfId="0" applyFont="1" applyBorder="1"/>
    <xf numFmtId="0" fontId="13" fillId="0" borderId="0" xfId="0" applyFont="1" applyBorder="1" applyAlignment="1">
      <alignment horizontal="center"/>
    </xf>
    <xf numFmtId="0" fontId="19" fillId="0" borderId="0" xfId="0" applyFont="1" applyBorder="1" applyAlignment="1">
      <alignment wrapText="1"/>
    </xf>
    <xf numFmtId="0" fontId="21" fillId="0" borderId="0" xfId="7" applyFont="1" applyBorder="1" applyAlignment="1">
      <alignment wrapText="1"/>
    </xf>
    <xf numFmtId="0" fontId="3" fillId="0" borderId="0" xfId="7" applyFont="1" applyBorder="1" applyAlignment="1">
      <alignment wrapText="1"/>
    </xf>
    <xf numFmtId="0" fontId="2" fillId="0" borderId="1" xfId="0" applyFont="1" applyBorder="1" applyAlignment="1">
      <alignment wrapText="1"/>
    </xf>
    <xf numFmtId="0" fontId="2" fillId="0" borderId="1" xfId="0" applyFont="1" applyBorder="1" applyAlignment="1">
      <alignment horizontal="center" vertical="center"/>
    </xf>
    <xf numFmtId="0" fontId="0" fillId="0" borderId="0" xfId="0" applyFont="1" applyAlignment="1">
      <alignment horizontal="left" wrapText="1"/>
    </xf>
    <xf numFmtId="0" fontId="32" fillId="0" borderId="0" xfId="0" applyFont="1" applyAlignment="1">
      <alignment horizontal="left" wrapText="1"/>
    </xf>
    <xf numFmtId="0" fontId="25" fillId="0" borderId="0" xfId="0" applyFont="1" applyAlignment="1">
      <alignment horizontal="center"/>
    </xf>
    <xf numFmtId="0" fontId="29" fillId="0" borderId="0" xfId="7" applyFont="1" applyAlignment="1">
      <alignment wrapText="1"/>
    </xf>
    <xf numFmtId="0" fontId="3" fillId="0" borderId="0" xfId="7" applyFont="1" applyAlignment="1">
      <alignment wrapText="1"/>
    </xf>
  </cellXfs>
  <cellStyles count="8">
    <cellStyle name="Standard" xfId="0" builtinId="0"/>
    <cellStyle name="Standard 2" xfId="5"/>
    <cellStyle name="Standard 3" xfId="6"/>
    <cellStyle name="Standard 4" xfId="7"/>
    <cellStyle name="Standard_Tabelle1" xfId="1"/>
    <cellStyle name="Standard_Tabelle2" xfId="2"/>
    <cellStyle name="Standard_Tabelle3" xfId="3"/>
    <cellStyle name="TableStyleLight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tabSelected="1" zoomScaleNormal="100" workbookViewId="0">
      <selection activeCell="H6" sqref="H6"/>
    </sheetView>
  </sheetViews>
  <sheetFormatPr baseColWidth="10" defaultRowHeight="15" x14ac:dyDescent="0.2"/>
  <sheetData>
    <row r="2" spans="1:6" ht="25.5" x14ac:dyDescent="0.35">
      <c r="A2" s="166" t="s">
        <v>1992</v>
      </c>
      <c r="B2" s="166"/>
      <c r="C2" s="166"/>
      <c r="D2" s="166"/>
      <c r="E2" s="166"/>
      <c r="F2" s="166"/>
    </row>
    <row r="3" spans="1:6" ht="25.5" x14ac:dyDescent="0.35">
      <c r="F3" s="21"/>
    </row>
    <row r="4" spans="1:6" ht="66.599999999999994" customHeight="1" x14ac:dyDescent="0.2">
      <c r="A4" s="164" t="s">
        <v>2020</v>
      </c>
      <c r="B4" s="164"/>
      <c r="C4" s="164"/>
      <c r="D4" s="164"/>
      <c r="E4" s="164"/>
      <c r="F4" s="164"/>
    </row>
    <row r="5" spans="1:6" ht="15.75" x14ac:dyDescent="0.25">
      <c r="A5" s="22"/>
    </row>
    <row r="6" spans="1:6" ht="132" customHeight="1" x14ac:dyDescent="0.2">
      <c r="A6" s="165" t="s">
        <v>2021</v>
      </c>
      <c r="B6" s="165"/>
      <c r="C6" s="165"/>
      <c r="D6" s="165"/>
      <c r="E6" s="165"/>
      <c r="F6" s="165"/>
    </row>
    <row r="8" spans="1:6" x14ac:dyDescent="0.2">
      <c r="A8" t="s">
        <v>1993</v>
      </c>
    </row>
    <row r="14" spans="1:6" ht="15.75" x14ac:dyDescent="0.25">
      <c r="A14" s="22"/>
      <c r="E14" s="24"/>
    </row>
  </sheetData>
  <mergeCells count="3">
    <mergeCell ref="A4:F4"/>
    <mergeCell ref="A6:F6"/>
    <mergeCell ref="A2:F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7"/>
  <sheetViews>
    <sheetView zoomScaleNormal="100" workbookViewId="0">
      <selection activeCell="A19" sqref="A19:XFD19"/>
    </sheetView>
  </sheetViews>
  <sheetFormatPr baseColWidth="10" defaultRowHeight="15" x14ac:dyDescent="0.2"/>
  <cols>
    <col min="1" max="1" width="16.5546875" style="24" customWidth="1"/>
    <col min="2" max="2" width="65.77734375" customWidth="1"/>
  </cols>
  <sheetData>
    <row r="3" spans="1:2" ht="30" x14ac:dyDescent="0.25">
      <c r="A3" s="111" t="s">
        <v>905</v>
      </c>
      <c r="B3" s="162" t="s">
        <v>2017</v>
      </c>
    </row>
    <row r="4" spans="1:2" ht="15.75" x14ac:dyDescent="0.25">
      <c r="A4" s="111" t="s">
        <v>1011</v>
      </c>
      <c r="B4" s="162" t="s">
        <v>2018</v>
      </c>
    </row>
    <row r="5" spans="1:2" ht="30" x14ac:dyDescent="0.25">
      <c r="A5" s="26" t="s">
        <v>910</v>
      </c>
      <c r="B5" s="27" t="s">
        <v>1964</v>
      </c>
    </row>
    <row r="6" spans="1:2" ht="30" x14ac:dyDescent="0.25">
      <c r="A6" s="28" t="s">
        <v>1085</v>
      </c>
      <c r="B6" s="27" t="s">
        <v>1084</v>
      </c>
    </row>
    <row r="7" spans="1:2" ht="30" x14ac:dyDescent="0.25">
      <c r="A7" s="28" t="s">
        <v>1086</v>
      </c>
      <c r="B7" s="74" t="s">
        <v>1848</v>
      </c>
    </row>
    <row r="8" spans="1:2" ht="30" x14ac:dyDescent="0.25">
      <c r="A8" s="30" t="s">
        <v>0</v>
      </c>
      <c r="B8" s="74" t="s">
        <v>1088</v>
      </c>
    </row>
    <row r="9" spans="1:2" ht="15.75" x14ac:dyDescent="0.25">
      <c r="A9" s="30" t="s">
        <v>1089</v>
      </c>
      <c r="B9" s="31" t="s">
        <v>1090</v>
      </c>
    </row>
    <row r="10" spans="1:2" ht="30" x14ac:dyDescent="0.25">
      <c r="A10" s="32" t="s">
        <v>1093</v>
      </c>
      <c r="B10" s="29" t="s">
        <v>1092</v>
      </c>
    </row>
    <row r="11" spans="1:2" ht="118.15" customHeight="1" x14ac:dyDescent="0.25">
      <c r="A11" s="163" t="s">
        <v>2019</v>
      </c>
      <c r="B11" s="55" t="s">
        <v>1943</v>
      </c>
    </row>
    <row r="12" spans="1:2" ht="15.75" x14ac:dyDescent="0.25">
      <c r="A12" s="113" t="s">
        <v>1952</v>
      </c>
      <c r="B12" s="55" t="s">
        <v>1955</v>
      </c>
    </row>
    <row r="13" spans="1:2" ht="15.75" x14ac:dyDescent="0.25">
      <c r="A13" s="113" t="s">
        <v>1953</v>
      </c>
      <c r="B13" s="114" t="s">
        <v>1954</v>
      </c>
    </row>
    <row r="14" spans="1:2" ht="15.75" x14ac:dyDescent="0.25">
      <c r="A14" s="30" t="s">
        <v>927</v>
      </c>
      <c r="B14" s="33" t="s">
        <v>1094</v>
      </c>
    </row>
    <row r="15" spans="1:2" ht="15.75" x14ac:dyDescent="0.25">
      <c r="A15" s="30" t="s">
        <v>929</v>
      </c>
      <c r="B15" s="33" t="s">
        <v>1095</v>
      </c>
    </row>
    <row r="16" spans="1:2" ht="15.75" x14ac:dyDescent="0.25">
      <c r="A16" s="69" t="s">
        <v>937</v>
      </c>
      <c r="B16" s="70" t="s">
        <v>1847</v>
      </c>
    </row>
    <row r="17" spans="1:2" ht="30" x14ac:dyDescent="0.25">
      <c r="A17" s="30" t="s">
        <v>970</v>
      </c>
      <c r="B17" s="29" t="s">
        <v>1096</v>
      </c>
    </row>
    <row r="18" spans="1:2" ht="114.75" x14ac:dyDescent="0.2">
      <c r="A18" s="98" t="s">
        <v>1883</v>
      </c>
      <c r="B18" s="109" t="s">
        <v>1884</v>
      </c>
    </row>
    <row r="19" spans="1:2" ht="15.75" x14ac:dyDescent="0.25">
      <c r="A19" s="25"/>
      <c r="B19" s="23"/>
    </row>
    <row r="20" spans="1:2" ht="15.75" x14ac:dyDescent="0.25">
      <c r="A20" s="25"/>
      <c r="B20" s="23"/>
    </row>
    <row r="21" spans="1:2" ht="15.75" x14ac:dyDescent="0.25">
      <c r="A21" s="25"/>
      <c r="B21" s="23"/>
    </row>
    <row r="22" spans="1:2" ht="15.75" x14ac:dyDescent="0.25">
      <c r="A22" s="25"/>
      <c r="B22" s="23"/>
    </row>
    <row r="23" spans="1:2" ht="15.75" x14ac:dyDescent="0.25">
      <c r="A23" s="25"/>
      <c r="B23" s="23"/>
    </row>
    <row r="24" spans="1:2" ht="15.75" x14ac:dyDescent="0.25">
      <c r="A24" s="25"/>
      <c r="B24" s="23"/>
    </row>
    <row r="25" spans="1:2" ht="15.75" x14ac:dyDescent="0.25">
      <c r="A25" s="25"/>
      <c r="B25" s="23"/>
    </row>
    <row r="26" spans="1:2" ht="15.75" x14ac:dyDescent="0.25">
      <c r="A26" s="25"/>
      <c r="B26" s="23"/>
    </row>
    <row r="27" spans="1:2" ht="15.75" x14ac:dyDescent="0.25">
      <c r="A27" s="25"/>
      <c r="B27" s="23"/>
    </row>
  </sheetData>
  <pageMargins left="0.23622047244094491"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2"/>
  <sheetViews>
    <sheetView zoomScaleNormal="100" workbookViewId="0">
      <selection activeCell="K7" sqref="K7"/>
    </sheetView>
  </sheetViews>
  <sheetFormatPr baseColWidth="10" defaultColWidth="10.88671875" defaultRowHeight="15" x14ac:dyDescent="0.2"/>
  <cols>
    <col min="1" max="1" width="30.109375" style="4" bestFit="1" customWidth="1"/>
    <col min="2" max="2" width="10.6640625" style="1" customWidth="1"/>
    <col min="3" max="4" width="8.5546875" style="9" customWidth="1"/>
    <col min="5" max="5" width="8.88671875" style="9" customWidth="1"/>
    <col min="6" max="6" width="11.109375" style="1" customWidth="1"/>
    <col min="7" max="7" width="8.88671875" style="9" customWidth="1"/>
    <col min="8" max="8" width="8.21875" style="1" customWidth="1"/>
    <col min="9" max="9" width="5.77734375" style="1" customWidth="1"/>
    <col min="10" max="10" width="5.6640625" style="1" customWidth="1"/>
    <col min="11" max="11" width="7.44140625" style="1" customWidth="1"/>
    <col min="12" max="12" width="16.5546875" style="1" customWidth="1"/>
    <col min="13" max="13" width="5.33203125" style="1" hidden="1" customWidth="1"/>
    <col min="14" max="14" width="25.5546875" style="58" customWidth="1"/>
    <col min="15" max="15" width="30.109375" style="1" bestFit="1" customWidth="1"/>
    <col min="16" max="16" width="9.21875" style="1" bestFit="1" customWidth="1"/>
    <col min="17" max="17" width="7.77734375" style="1" bestFit="1" customWidth="1"/>
    <col min="18" max="18" width="4.77734375" style="1" bestFit="1" customWidth="1"/>
    <col min="19" max="19" width="1.6640625" style="1" bestFit="1" customWidth="1"/>
    <col min="20" max="24" width="44.88671875" style="1"/>
    <col min="25" max="16384" width="10.88671875" style="1"/>
  </cols>
  <sheetData>
    <row r="1" spans="1:25" ht="18" x14ac:dyDescent="0.25">
      <c r="A1" s="5" t="s">
        <v>909</v>
      </c>
    </row>
    <row r="2" spans="1:25" ht="60" x14ac:dyDescent="0.25">
      <c r="A2" s="3" t="s">
        <v>907</v>
      </c>
      <c r="B2" s="2" t="s">
        <v>906</v>
      </c>
      <c r="C2" s="6" t="s">
        <v>1948</v>
      </c>
      <c r="D2" s="6" t="s">
        <v>1949</v>
      </c>
      <c r="E2" s="6" t="s">
        <v>1077</v>
      </c>
      <c r="F2" s="6" t="s">
        <v>1963</v>
      </c>
      <c r="G2" s="6" t="s">
        <v>1965</v>
      </c>
      <c r="H2" s="2" t="s">
        <v>0</v>
      </c>
      <c r="I2" s="2" t="s">
        <v>1</v>
      </c>
      <c r="J2" s="2" t="s">
        <v>2</v>
      </c>
      <c r="K2" s="2" t="s">
        <v>2019</v>
      </c>
      <c r="L2" s="6" t="s">
        <v>1091</v>
      </c>
      <c r="M2" s="2" t="s">
        <v>908</v>
      </c>
      <c r="N2" s="59" t="s">
        <v>983</v>
      </c>
    </row>
    <row r="3" spans="1:25" ht="15.75" x14ac:dyDescent="0.25">
      <c r="A3" s="8" t="s">
        <v>31</v>
      </c>
      <c r="B3" s="7" t="s">
        <v>32</v>
      </c>
      <c r="C3" s="84" t="s">
        <v>1056</v>
      </c>
      <c r="D3" s="17">
        <v>1.4E-3</v>
      </c>
      <c r="E3" s="82"/>
      <c r="F3" s="16">
        <v>0.2</v>
      </c>
      <c r="G3" s="115"/>
      <c r="H3" s="81"/>
      <c r="I3" s="81"/>
      <c r="J3" s="81"/>
      <c r="K3" s="81"/>
      <c r="L3" s="81"/>
      <c r="M3" s="7" t="s">
        <v>4</v>
      </c>
      <c r="N3" s="86"/>
    </row>
    <row r="4" spans="1:25" ht="15.75" x14ac:dyDescent="0.25">
      <c r="A4" s="8" t="s">
        <v>33</v>
      </c>
      <c r="B4" s="7" t="s">
        <v>34</v>
      </c>
      <c r="C4" s="84" t="s">
        <v>1056</v>
      </c>
      <c r="D4" s="17">
        <v>1.6000000000000001E-3</v>
      </c>
      <c r="E4" s="82"/>
      <c r="F4" s="16">
        <v>0.34</v>
      </c>
      <c r="G4" s="115"/>
      <c r="H4" s="81"/>
      <c r="I4" s="81"/>
      <c r="J4" s="81"/>
      <c r="K4" s="81"/>
      <c r="L4" s="81"/>
      <c r="M4" s="7" t="s">
        <v>4</v>
      </c>
      <c r="N4" s="86"/>
    </row>
    <row r="5" spans="1:25" ht="15.75" x14ac:dyDescent="0.25">
      <c r="A5" s="8" t="s">
        <v>652</v>
      </c>
      <c r="B5" s="7" t="s">
        <v>653</v>
      </c>
      <c r="C5" s="18">
        <v>3.5962000000000001E-2</v>
      </c>
      <c r="D5" s="17">
        <v>0.6</v>
      </c>
      <c r="E5" s="82"/>
      <c r="F5" s="81">
        <v>1</v>
      </c>
      <c r="G5" s="115"/>
      <c r="H5" s="81"/>
      <c r="I5" s="81"/>
      <c r="J5" s="81"/>
      <c r="K5" s="81"/>
      <c r="L5" s="81"/>
      <c r="M5" s="7" t="s">
        <v>4</v>
      </c>
      <c r="N5" s="86"/>
    </row>
    <row r="6" spans="1:25" ht="15.75" x14ac:dyDescent="0.25">
      <c r="A6" s="118" t="s">
        <v>1512</v>
      </c>
      <c r="B6" s="7" t="s">
        <v>1944</v>
      </c>
      <c r="C6" s="119" t="s">
        <v>1075</v>
      </c>
      <c r="D6" s="119" t="s">
        <v>1075</v>
      </c>
      <c r="E6" s="119"/>
      <c r="F6" s="83">
        <v>10</v>
      </c>
      <c r="G6" s="120"/>
      <c r="H6" s="83"/>
      <c r="I6" s="83"/>
      <c r="J6" s="83"/>
      <c r="K6" s="83"/>
      <c r="L6" s="83"/>
      <c r="M6" s="83"/>
      <c r="N6" s="86" t="s">
        <v>1945</v>
      </c>
      <c r="O6" s="110"/>
      <c r="P6" s="110"/>
      <c r="Q6" s="110"/>
      <c r="R6" s="110"/>
      <c r="S6" s="110"/>
      <c r="T6" s="110"/>
      <c r="U6" s="110"/>
      <c r="V6" s="110"/>
      <c r="W6" s="110"/>
      <c r="X6" s="110"/>
      <c r="Y6" s="110"/>
    </row>
    <row r="7" spans="1:25" ht="15.75" x14ac:dyDescent="0.25">
      <c r="A7" s="8" t="s">
        <v>281</v>
      </c>
      <c r="B7" s="7" t="s">
        <v>282</v>
      </c>
      <c r="C7" s="121">
        <v>8.5288000000000003E-2</v>
      </c>
      <c r="D7" s="17">
        <v>0.25</v>
      </c>
      <c r="E7" s="82"/>
      <c r="F7" s="16">
        <v>5.5</v>
      </c>
      <c r="G7" s="115"/>
      <c r="H7" s="81"/>
      <c r="I7" s="81"/>
      <c r="J7" s="81"/>
      <c r="K7" s="81"/>
      <c r="L7" s="81"/>
      <c r="M7" s="7" t="s">
        <v>4</v>
      </c>
      <c r="N7" s="86"/>
    </row>
    <row r="8" spans="1:25" ht="15.75" x14ac:dyDescent="0.25">
      <c r="A8" s="8" t="s">
        <v>41</v>
      </c>
      <c r="B8" s="7" t="s">
        <v>42</v>
      </c>
      <c r="C8" s="84" t="s">
        <v>1062</v>
      </c>
      <c r="D8" s="84" t="s">
        <v>1062</v>
      </c>
      <c r="E8" s="82"/>
      <c r="F8" s="16">
        <v>32</v>
      </c>
      <c r="G8" s="115"/>
      <c r="H8" s="16"/>
      <c r="I8" s="81"/>
      <c r="J8" s="81"/>
      <c r="K8" s="81"/>
      <c r="L8" s="82" t="s">
        <v>904</v>
      </c>
      <c r="M8" s="7" t="s">
        <v>4</v>
      </c>
      <c r="N8" s="86"/>
    </row>
    <row r="9" spans="1:25" ht="15.75" x14ac:dyDescent="0.25">
      <c r="A9" s="8" t="s">
        <v>216</v>
      </c>
      <c r="B9" s="7" t="s">
        <v>217</v>
      </c>
      <c r="C9" s="121">
        <v>5.0419999999999996E-3</v>
      </c>
      <c r="D9" s="17">
        <v>3.5999999999999997E-2</v>
      </c>
      <c r="E9" s="82"/>
      <c r="F9" s="16">
        <v>0.32</v>
      </c>
      <c r="G9" s="115"/>
      <c r="H9" s="81"/>
      <c r="I9" s="81"/>
      <c r="J9" s="81"/>
      <c r="K9" s="81"/>
      <c r="L9" s="81"/>
      <c r="M9" s="7" t="s">
        <v>4</v>
      </c>
      <c r="N9" s="86"/>
    </row>
    <row r="10" spans="1:25" ht="15.75" x14ac:dyDescent="0.25">
      <c r="A10" s="8" t="s">
        <v>684</v>
      </c>
      <c r="B10" s="7" t="s">
        <v>685</v>
      </c>
      <c r="C10" s="84" t="s">
        <v>1061</v>
      </c>
      <c r="D10" s="84" t="s">
        <v>1061</v>
      </c>
      <c r="E10" s="82" t="s">
        <v>917</v>
      </c>
      <c r="F10" s="85">
        <f>0.0005*1000</f>
        <v>0.5</v>
      </c>
      <c r="G10" s="115"/>
      <c r="H10" s="131">
        <v>5.0000000000000001E-4</v>
      </c>
      <c r="I10" s="132"/>
      <c r="J10" s="81"/>
      <c r="K10" s="85">
        <v>0.24</v>
      </c>
      <c r="L10" s="81"/>
      <c r="M10" s="7" t="s">
        <v>4</v>
      </c>
      <c r="N10" s="86" t="s">
        <v>1994</v>
      </c>
    </row>
    <row r="11" spans="1:25" ht="15.75" x14ac:dyDescent="0.25">
      <c r="A11" s="51" t="s">
        <v>1021</v>
      </c>
      <c r="B11" s="51" t="s">
        <v>1022</v>
      </c>
      <c r="C11" s="52">
        <f>0.19*1000</f>
        <v>190</v>
      </c>
      <c r="D11" s="17">
        <f>0.57*1000</f>
        <v>570</v>
      </c>
      <c r="E11" s="81"/>
      <c r="F11" s="16">
        <v>50</v>
      </c>
      <c r="G11" s="115"/>
      <c r="H11" s="83"/>
      <c r="I11" s="83"/>
      <c r="J11" s="83"/>
      <c r="K11" s="83"/>
      <c r="L11" s="83"/>
      <c r="M11" s="7" t="s">
        <v>1014</v>
      </c>
      <c r="N11" s="86"/>
    </row>
    <row r="12" spans="1:25" ht="15.75" x14ac:dyDescent="0.25">
      <c r="A12" s="8" t="s">
        <v>73</v>
      </c>
      <c r="B12" s="7" t="s">
        <v>74</v>
      </c>
      <c r="C12" s="6">
        <v>1.9</v>
      </c>
      <c r="D12" s="17">
        <v>4.0999999999999996</v>
      </c>
      <c r="E12" s="82" t="s">
        <v>916</v>
      </c>
      <c r="F12" s="16" t="s">
        <v>1956</v>
      </c>
      <c r="G12" s="133" t="s">
        <v>1966</v>
      </c>
      <c r="H12" s="81"/>
      <c r="I12" s="81"/>
      <c r="J12" s="81"/>
      <c r="K12" s="81"/>
      <c r="L12" s="82" t="s">
        <v>904</v>
      </c>
      <c r="M12" s="7" t="s">
        <v>4</v>
      </c>
      <c r="N12" s="86" t="s">
        <v>1972</v>
      </c>
    </row>
    <row r="13" spans="1:25" ht="15.75" x14ac:dyDescent="0.25">
      <c r="A13" s="51" t="s">
        <v>1029</v>
      </c>
      <c r="B13" s="51" t="s">
        <v>1030</v>
      </c>
      <c r="C13" s="52">
        <v>1.05</v>
      </c>
      <c r="D13" s="17">
        <v>5.2</v>
      </c>
      <c r="E13" s="81"/>
      <c r="F13" s="16">
        <v>20</v>
      </c>
      <c r="G13" s="115"/>
      <c r="H13" s="83"/>
      <c r="I13" s="83"/>
      <c r="J13" s="83"/>
      <c r="K13" s="83"/>
      <c r="L13" s="83"/>
      <c r="M13" s="7" t="s">
        <v>4</v>
      </c>
      <c r="N13" s="86"/>
    </row>
    <row r="14" spans="1:25" ht="15.75" x14ac:dyDescent="0.25">
      <c r="A14" s="122" t="s">
        <v>919</v>
      </c>
      <c r="B14" s="123" t="s">
        <v>923</v>
      </c>
      <c r="C14" s="84" t="s">
        <v>1063</v>
      </c>
      <c r="D14" s="17">
        <v>0.17</v>
      </c>
      <c r="E14" s="82" t="s">
        <v>917</v>
      </c>
      <c r="F14" s="16">
        <v>0.09</v>
      </c>
      <c r="G14" s="115"/>
      <c r="H14" s="81"/>
      <c r="I14" s="81"/>
      <c r="J14" s="81"/>
      <c r="K14" s="81"/>
      <c r="L14" s="81"/>
      <c r="M14" s="7" t="s">
        <v>4</v>
      </c>
      <c r="N14" s="86"/>
    </row>
    <row r="15" spans="1:25" ht="15.75" x14ac:dyDescent="0.25">
      <c r="A15" s="51" t="s">
        <v>1019</v>
      </c>
      <c r="B15" s="51" t="s">
        <v>1020</v>
      </c>
      <c r="C15" s="52">
        <v>109</v>
      </c>
      <c r="D15" s="17">
        <v>150</v>
      </c>
      <c r="E15" s="81"/>
      <c r="F15" s="16">
        <v>60</v>
      </c>
      <c r="G15" s="115"/>
      <c r="H15" s="83"/>
      <c r="I15" s="83"/>
      <c r="J15" s="83"/>
      <c r="K15" s="83"/>
      <c r="L15" s="119"/>
      <c r="M15" s="7" t="s">
        <v>4</v>
      </c>
      <c r="N15" s="86"/>
    </row>
    <row r="16" spans="1:25" ht="15.75" x14ac:dyDescent="0.25">
      <c r="A16" s="8" t="s">
        <v>646</v>
      </c>
      <c r="B16" s="7" t="s">
        <v>647</v>
      </c>
      <c r="C16" s="84" t="s">
        <v>1059</v>
      </c>
      <c r="D16" s="84" t="s">
        <v>1059</v>
      </c>
      <c r="E16" s="82"/>
      <c r="F16" s="81">
        <v>0.01</v>
      </c>
      <c r="G16" s="115"/>
      <c r="H16" s="81"/>
      <c r="I16" s="81"/>
      <c r="J16" s="81"/>
      <c r="K16" s="81"/>
      <c r="L16" s="81"/>
      <c r="M16" s="7" t="s">
        <v>4</v>
      </c>
      <c r="N16" s="86"/>
    </row>
    <row r="17" spans="1:25" ht="15.75" x14ac:dyDescent="0.25">
      <c r="A17" s="51" t="s">
        <v>1015</v>
      </c>
      <c r="B17" s="51" t="s">
        <v>1016</v>
      </c>
      <c r="C17" s="52">
        <v>0.16</v>
      </c>
      <c r="D17" s="17">
        <v>0.4</v>
      </c>
      <c r="E17" s="81"/>
      <c r="F17" s="16">
        <v>0.1</v>
      </c>
      <c r="G17" s="115"/>
      <c r="H17" s="83"/>
      <c r="I17" s="83"/>
      <c r="J17" s="83"/>
      <c r="K17" s="83"/>
      <c r="L17" s="83"/>
      <c r="M17" s="7" t="s">
        <v>4</v>
      </c>
      <c r="N17" s="86"/>
    </row>
    <row r="18" spans="1:25" ht="15.75" x14ac:dyDescent="0.25">
      <c r="A18" s="8" t="s">
        <v>339</v>
      </c>
      <c r="B18" s="7" t="s">
        <v>340</v>
      </c>
      <c r="C18" s="18">
        <v>0.47090900000000002</v>
      </c>
      <c r="D18" s="17">
        <v>0.8</v>
      </c>
      <c r="E18" s="82"/>
      <c r="F18" s="16" t="s">
        <v>1969</v>
      </c>
      <c r="G18" s="115" t="s">
        <v>1970</v>
      </c>
      <c r="H18" s="81"/>
      <c r="I18" s="81"/>
      <c r="J18" s="81"/>
      <c r="K18" s="81"/>
      <c r="L18" s="81"/>
      <c r="M18" s="7" t="s">
        <v>4</v>
      </c>
      <c r="N18" s="86" t="s">
        <v>1975</v>
      </c>
    </row>
    <row r="19" spans="1:25" ht="15.75" x14ac:dyDescent="0.25">
      <c r="A19" s="8" t="s">
        <v>648</v>
      </c>
      <c r="B19" s="7" t="s">
        <v>649</v>
      </c>
      <c r="C19" s="121">
        <v>5.5909999999999996E-3</v>
      </c>
      <c r="D19" s="17">
        <v>0.1</v>
      </c>
      <c r="E19" s="82"/>
      <c r="F19" s="81">
        <v>1</v>
      </c>
      <c r="G19" s="115"/>
      <c r="H19" s="81"/>
      <c r="I19" s="81"/>
      <c r="J19" s="81"/>
      <c r="K19" s="81"/>
      <c r="L19" s="81"/>
      <c r="M19" s="7" t="s">
        <v>4</v>
      </c>
      <c r="N19" s="86"/>
    </row>
    <row r="20" spans="1:25" ht="15.75" x14ac:dyDescent="0.25">
      <c r="A20" s="8" t="s">
        <v>650</v>
      </c>
      <c r="B20" s="7" t="s">
        <v>651</v>
      </c>
      <c r="C20" s="18">
        <v>2.4423E-2</v>
      </c>
      <c r="D20" s="17">
        <v>0.4</v>
      </c>
      <c r="E20" s="82"/>
      <c r="F20" s="81">
        <v>1</v>
      </c>
      <c r="G20" s="115"/>
      <c r="H20" s="81"/>
      <c r="I20" s="81"/>
      <c r="J20" s="81"/>
      <c r="K20" s="81"/>
      <c r="L20" s="81"/>
      <c r="M20" s="7" t="s">
        <v>4</v>
      </c>
      <c r="N20" s="86"/>
    </row>
    <row r="21" spans="1:25" ht="15.75" x14ac:dyDescent="0.25">
      <c r="A21" s="8" t="s">
        <v>367</v>
      </c>
      <c r="B21" s="7" t="s">
        <v>368</v>
      </c>
      <c r="C21" s="18">
        <v>0.80857100000000004</v>
      </c>
      <c r="D21" s="17">
        <v>1.5</v>
      </c>
      <c r="E21" s="82" t="s">
        <v>916</v>
      </c>
      <c r="F21" s="16" t="s">
        <v>1959</v>
      </c>
      <c r="G21" s="115" t="s">
        <v>1968</v>
      </c>
      <c r="H21" s="16"/>
      <c r="I21" s="81"/>
      <c r="J21" s="81"/>
      <c r="K21" s="81"/>
      <c r="L21" s="81"/>
      <c r="M21" s="7" t="s">
        <v>4</v>
      </c>
      <c r="N21" s="86" t="s">
        <v>1972</v>
      </c>
    </row>
    <row r="22" spans="1:25" ht="15.75" x14ac:dyDescent="0.25">
      <c r="A22" s="51" t="s">
        <v>1041</v>
      </c>
      <c r="B22" s="51" t="s">
        <v>1042</v>
      </c>
      <c r="C22" s="52">
        <f>0.75*1000</f>
        <v>750</v>
      </c>
      <c r="D22" s="17">
        <f>1.1*1000</f>
        <v>1100</v>
      </c>
      <c r="E22" s="81"/>
      <c r="F22" s="16">
        <f>0.1*1000</f>
        <v>100</v>
      </c>
      <c r="G22" s="115"/>
      <c r="H22" s="83"/>
      <c r="I22" s="83"/>
      <c r="J22" s="83"/>
      <c r="K22" s="83"/>
      <c r="L22" s="83"/>
      <c r="M22" s="7" t="s">
        <v>1014</v>
      </c>
      <c r="N22" s="86"/>
    </row>
    <row r="23" spans="1:25" ht="15.75" x14ac:dyDescent="0.25">
      <c r="A23" s="8" t="s">
        <v>317</v>
      </c>
      <c r="B23" s="7" t="s">
        <v>318</v>
      </c>
      <c r="C23" s="84" t="s">
        <v>1054</v>
      </c>
      <c r="D23" s="84" t="s">
        <v>1054</v>
      </c>
      <c r="E23" s="82"/>
      <c r="F23" s="16">
        <v>0.7</v>
      </c>
      <c r="G23" s="115"/>
      <c r="H23" s="81"/>
      <c r="I23" s="81"/>
      <c r="J23" s="81"/>
      <c r="K23" s="81"/>
      <c r="L23" s="81"/>
      <c r="M23" s="7" t="s">
        <v>4</v>
      </c>
      <c r="N23" s="86"/>
    </row>
    <row r="24" spans="1:25" s="117" customFormat="1" ht="15.75" x14ac:dyDescent="0.25">
      <c r="A24" s="114" t="s">
        <v>980</v>
      </c>
      <c r="B24" s="124" t="s">
        <v>921</v>
      </c>
      <c r="C24" s="18" t="s">
        <v>1070</v>
      </c>
      <c r="D24" s="18" t="s">
        <v>1070</v>
      </c>
      <c r="E24" s="82" t="s">
        <v>917</v>
      </c>
      <c r="F24" s="114">
        <f>0.00316*1000</f>
        <v>3.16</v>
      </c>
      <c r="G24" s="115"/>
      <c r="H24" s="16"/>
      <c r="I24" s="81"/>
      <c r="J24" s="81"/>
      <c r="K24" s="81"/>
      <c r="L24" s="81"/>
      <c r="M24" s="7" t="s">
        <v>4</v>
      </c>
      <c r="N24" s="86" t="s">
        <v>982</v>
      </c>
      <c r="O24" s="1"/>
      <c r="P24" s="1"/>
      <c r="Q24" s="1"/>
      <c r="R24" s="1"/>
      <c r="S24" s="1"/>
      <c r="T24" s="1"/>
      <c r="U24" s="1"/>
      <c r="V24" s="1"/>
      <c r="W24" s="1"/>
      <c r="X24" s="1"/>
      <c r="Y24" s="1"/>
    </row>
    <row r="25" spans="1:25" ht="30" x14ac:dyDescent="0.25">
      <c r="A25" s="8" t="s">
        <v>363</v>
      </c>
      <c r="B25" s="7" t="s">
        <v>364</v>
      </c>
      <c r="C25" s="18">
        <v>0.48649999999999999</v>
      </c>
      <c r="D25" s="17">
        <v>1.1000000000000001</v>
      </c>
      <c r="E25" s="6" t="s">
        <v>916</v>
      </c>
      <c r="F25" s="16" t="s">
        <v>1957</v>
      </c>
      <c r="G25" s="16" t="s">
        <v>1971</v>
      </c>
      <c r="H25" s="7"/>
      <c r="I25" s="7"/>
      <c r="J25" s="7"/>
      <c r="K25" s="7"/>
      <c r="L25" s="7"/>
      <c r="M25" s="7" t="s">
        <v>4</v>
      </c>
      <c r="N25" s="86" t="s">
        <v>1973</v>
      </c>
      <c r="O25" s="117"/>
      <c r="P25" s="117"/>
      <c r="Q25" s="117"/>
      <c r="R25" s="117"/>
      <c r="S25" s="117"/>
      <c r="T25" s="117"/>
      <c r="U25" s="117"/>
      <c r="V25" s="117"/>
      <c r="W25" s="117"/>
      <c r="X25" s="117"/>
      <c r="Y25" s="117"/>
    </row>
    <row r="26" spans="1:25" ht="15.75" x14ac:dyDescent="0.25">
      <c r="A26" s="8" t="s">
        <v>159</v>
      </c>
      <c r="B26" s="7" t="s">
        <v>160</v>
      </c>
      <c r="C26" s="84" t="s">
        <v>1063</v>
      </c>
      <c r="D26" s="17">
        <v>0.01</v>
      </c>
      <c r="E26" s="82"/>
      <c r="F26" s="16">
        <v>0.27</v>
      </c>
      <c r="G26" s="115"/>
      <c r="H26" s="81"/>
      <c r="I26" s="81"/>
      <c r="J26" s="81"/>
      <c r="K26" s="81"/>
      <c r="L26" s="81"/>
      <c r="M26" s="7" t="s">
        <v>4</v>
      </c>
      <c r="N26" s="86"/>
    </row>
    <row r="27" spans="1:25" ht="15.75" x14ac:dyDescent="0.25">
      <c r="A27" s="8" t="s">
        <v>575</v>
      </c>
      <c r="B27" s="7" t="s">
        <v>576</v>
      </c>
      <c r="C27" s="84" t="s">
        <v>1059</v>
      </c>
      <c r="D27" s="84" t="s">
        <v>1059</v>
      </c>
      <c r="E27" s="82" t="s">
        <v>916</v>
      </c>
      <c r="F27" s="115" t="s">
        <v>985</v>
      </c>
      <c r="G27" s="115" t="s">
        <v>1959</v>
      </c>
      <c r="H27" s="81"/>
      <c r="I27" s="81"/>
      <c r="J27" s="81"/>
      <c r="K27" s="81"/>
      <c r="L27" s="81"/>
      <c r="M27" s="7" t="s">
        <v>4</v>
      </c>
      <c r="N27" s="86" t="s">
        <v>1972</v>
      </c>
    </row>
    <row r="28" spans="1:25" ht="15.75" x14ac:dyDescent="0.25">
      <c r="A28" s="8" t="s">
        <v>498</v>
      </c>
      <c r="B28" s="7" t="s">
        <v>499</v>
      </c>
      <c r="C28" s="18">
        <v>0.17599999999999999</v>
      </c>
      <c r="D28" s="17">
        <v>0.2</v>
      </c>
      <c r="E28" s="82" t="s">
        <v>1976</v>
      </c>
      <c r="F28" s="16"/>
      <c r="G28" s="115" t="s">
        <v>985</v>
      </c>
      <c r="H28" s="81"/>
      <c r="I28" s="81"/>
      <c r="J28" s="81"/>
      <c r="K28" s="81"/>
      <c r="L28" s="81"/>
      <c r="M28" s="7" t="s">
        <v>4</v>
      </c>
      <c r="N28" s="86" t="s">
        <v>1972</v>
      </c>
    </row>
    <row r="29" spans="1:25" ht="15.75" x14ac:dyDescent="0.25">
      <c r="A29" s="8" t="s">
        <v>208</v>
      </c>
      <c r="B29" s="7" t="s">
        <v>209</v>
      </c>
      <c r="C29" s="6">
        <v>0.05</v>
      </c>
      <c r="D29" s="17">
        <v>7.0000000000000007E-2</v>
      </c>
      <c r="E29" s="82"/>
      <c r="F29" s="16">
        <v>5</v>
      </c>
      <c r="G29" s="115"/>
      <c r="H29" s="81"/>
      <c r="I29" s="81"/>
      <c r="J29" s="81"/>
      <c r="K29" s="81"/>
      <c r="L29" s="81"/>
      <c r="M29" s="7" t="s">
        <v>4</v>
      </c>
      <c r="N29" s="86"/>
    </row>
    <row r="30" spans="1:25" ht="15.75" x14ac:dyDescent="0.25">
      <c r="A30" s="8" t="s">
        <v>686</v>
      </c>
      <c r="B30" s="7" t="s">
        <v>687</v>
      </c>
      <c r="C30" s="18">
        <v>1.2E-2</v>
      </c>
      <c r="D30" s="17">
        <v>0.09</v>
      </c>
      <c r="E30" s="82" t="s">
        <v>917</v>
      </c>
      <c r="F30" s="81">
        <v>0.12999999999999998</v>
      </c>
      <c r="G30" s="115"/>
      <c r="H30" s="134">
        <v>0.08</v>
      </c>
      <c r="I30" s="132"/>
      <c r="J30" s="81"/>
      <c r="K30" s="87">
        <v>7.0000000000000001E-3</v>
      </c>
      <c r="L30" s="81"/>
      <c r="M30" s="7" t="s">
        <v>4</v>
      </c>
      <c r="N30" s="86"/>
    </row>
    <row r="31" spans="1:25" ht="15.75" x14ac:dyDescent="0.25">
      <c r="A31" s="8" t="s">
        <v>138</v>
      </c>
      <c r="B31" s="7" t="s">
        <v>139</v>
      </c>
      <c r="C31" s="84" t="s">
        <v>1063</v>
      </c>
      <c r="D31" s="84" t="s">
        <v>1063</v>
      </c>
      <c r="E31" s="82"/>
      <c r="F31" s="16">
        <v>0.12</v>
      </c>
      <c r="G31" s="115"/>
      <c r="H31" s="81"/>
      <c r="I31" s="81"/>
      <c r="J31" s="81"/>
      <c r="K31" s="81"/>
      <c r="L31" s="81"/>
      <c r="M31" s="7" t="s">
        <v>4</v>
      </c>
      <c r="N31" s="86"/>
    </row>
    <row r="32" spans="1:25" ht="15.75" x14ac:dyDescent="0.25">
      <c r="A32" s="8" t="s">
        <v>149</v>
      </c>
      <c r="B32" s="7" t="s">
        <v>150</v>
      </c>
      <c r="C32" s="84" t="s">
        <v>1063</v>
      </c>
      <c r="D32" s="84" t="s">
        <v>1063</v>
      </c>
      <c r="E32" s="82"/>
      <c r="F32" s="16">
        <v>0.03</v>
      </c>
      <c r="G32" s="115"/>
      <c r="H32" s="81"/>
      <c r="I32" s="81"/>
      <c r="J32" s="81"/>
      <c r="K32" s="81"/>
      <c r="L32" s="81"/>
      <c r="M32" s="7" t="s">
        <v>4</v>
      </c>
      <c r="N32" s="86"/>
    </row>
    <row r="33" spans="1:14" ht="15.75" x14ac:dyDescent="0.25">
      <c r="A33" s="8" t="s">
        <v>327</v>
      </c>
      <c r="B33" s="7" t="s">
        <v>328</v>
      </c>
      <c r="C33" s="125">
        <v>1.2190909999999999</v>
      </c>
      <c r="D33" s="17">
        <v>1.9</v>
      </c>
      <c r="E33" s="82" t="s">
        <v>931</v>
      </c>
      <c r="F33" s="16" t="s">
        <v>1962</v>
      </c>
      <c r="G33" s="115"/>
      <c r="H33" s="16">
        <v>0.1</v>
      </c>
      <c r="I33" s="81"/>
      <c r="J33" s="81"/>
      <c r="K33" s="81"/>
      <c r="L33" s="81"/>
      <c r="M33" s="7" t="s">
        <v>4</v>
      </c>
      <c r="N33" s="86"/>
    </row>
    <row r="34" spans="1:14" ht="15.75" x14ac:dyDescent="0.25">
      <c r="A34" s="8" t="s">
        <v>89</v>
      </c>
      <c r="B34" s="7" t="s">
        <v>90</v>
      </c>
      <c r="C34" s="18">
        <v>7.7917E-2</v>
      </c>
      <c r="D34" s="17">
        <v>0.88</v>
      </c>
      <c r="E34" s="82"/>
      <c r="F34" s="81">
        <v>0.05</v>
      </c>
      <c r="G34" s="115"/>
      <c r="H34" s="16">
        <v>0.24</v>
      </c>
      <c r="I34" s="81"/>
      <c r="J34" s="81"/>
      <c r="K34" s="81">
        <v>3.5</v>
      </c>
      <c r="L34" s="81"/>
      <c r="M34" s="7" t="s">
        <v>4</v>
      </c>
      <c r="N34" s="86"/>
    </row>
    <row r="35" spans="1:14" ht="15.75" x14ac:dyDescent="0.25">
      <c r="A35" s="8" t="s">
        <v>502</v>
      </c>
      <c r="B35" s="7" t="s">
        <v>503</v>
      </c>
      <c r="C35" s="18">
        <v>9.3600000000000003E-2</v>
      </c>
      <c r="D35" s="17">
        <v>0.28999999999999998</v>
      </c>
      <c r="E35" s="82" t="s">
        <v>917</v>
      </c>
      <c r="F35" s="16" t="s">
        <v>1974</v>
      </c>
      <c r="G35" s="115" t="s">
        <v>1969</v>
      </c>
      <c r="H35" s="81"/>
      <c r="I35" s="81"/>
      <c r="J35" s="81"/>
      <c r="K35" s="81"/>
      <c r="L35" s="81"/>
      <c r="M35" s="7" t="s">
        <v>4</v>
      </c>
      <c r="N35" s="86" t="s">
        <v>1975</v>
      </c>
    </row>
    <row r="36" spans="1:14" ht="15.75" x14ac:dyDescent="0.25">
      <c r="A36" s="8" t="s">
        <v>915</v>
      </c>
      <c r="B36" s="7" t="s">
        <v>399</v>
      </c>
      <c r="C36" s="84" t="s">
        <v>1059</v>
      </c>
      <c r="D36" s="17">
        <v>2.5999999999999998E-4</v>
      </c>
      <c r="E36" s="82" t="s">
        <v>931</v>
      </c>
      <c r="F36" s="115" t="s">
        <v>1073</v>
      </c>
      <c r="G36" s="115"/>
      <c r="H36" s="81"/>
      <c r="I36" s="81"/>
      <c r="J36" s="81"/>
      <c r="K36" s="81"/>
      <c r="L36" s="81"/>
      <c r="M36" s="7" t="s">
        <v>4</v>
      </c>
      <c r="N36" s="86" t="s">
        <v>1972</v>
      </c>
    </row>
    <row r="37" spans="1:14" ht="15.75" x14ac:dyDescent="0.25">
      <c r="A37" s="8" t="s">
        <v>914</v>
      </c>
      <c r="B37" s="7" t="s">
        <v>400</v>
      </c>
      <c r="C37" s="128">
        <v>3.4000000000000002E-4</v>
      </c>
      <c r="D37" s="17">
        <v>5.0000000000000001E-4</v>
      </c>
      <c r="E37" s="82" t="s">
        <v>917</v>
      </c>
      <c r="F37" s="81"/>
      <c r="G37" s="115"/>
      <c r="H37" s="81"/>
      <c r="I37" s="81"/>
      <c r="J37" s="81"/>
      <c r="K37" s="81"/>
      <c r="L37" s="81"/>
      <c r="M37" s="7" t="s">
        <v>4</v>
      </c>
      <c r="N37" s="86"/>
    </row>
    <row r="38" spans="1:14" ht="15.75" x14ac:dyDescent="0.25">
      <c r="A38" s="8" t="s">
        <v>913</v>
      </c>
      <c r="B38" s="7" t="s">
        <v>452</v>
      </c>
      <c r="C38" s="126">
        <v>6.3E-5</v>
      </c>
      <c r="D38" s="17">
        <v>6.4999999999999997E-4</v>
      </c>
      <c r="E38" s="82" t="s">
        <v>931</v>
      </c>
      <c r="F38" s="115" t="s">
        <v>1958</v>
      </c>
      <c r="G38" s="115"/>
      <c r="H38" s="81"/>
      <c r="I38" s="81"/>
      <c r="J38" s="81"/>
      <c r="K38" s="81"/>
      <c r="L38" s="81"/>
      <c r="M38" s="7" t="s">
        <v>4</v>
      </c>
      <c r="N38" s="86"/>
    </row>
    <row r="39" spans="1:14" ht="15.75" x14ac:dyDescent="0.25">
      <c r="A39" s="8" t="s">
        <v>237</v>
      </c>
      <c r="B39" s="7" t="s">
        <v>238</v>
      </c>
      <c r="C39" s="18">
        <v>1.8749999999999999E-2</v>
      </c>
      <c r="D39" s="17">
        <v>0.19</v>
      </c>
      <c r="E39" s="82"/>
      <c r="F39" s="16">
        <v>24</v>
      </c>
      <c r="G39" s="115"/>
      <c r="H39" s="81"/>
      <c r="I39" s="81"/>
      <c r="J39" s="81"/>
      <c r="K39" s="16">
        <v>24</v>
      </c>
      <c r="L39" s="82" t="s">
        <v>904</v>
      </c>
      <c r="M39" s="7" t="s">
        <v>4</v>
      </c>
      <c r="N39" s="86"/>
    </row>
    <row r="40" spans="1:14" ht="15.75" x14ac:dyDescent="0.25">
      <c r="A40" s="8" t="s">
        <v>307</v>
      </c>
      <c r="B40" s="7" t="s">
        <v>308</v>
      </c>
      <c r="C40" s="127">
        <v>473.933333</v>
      </c>
      <c r="D40" s="17">
        <v>5600</v>
      </c>
      <c r="E40" s="82" t="s">
        <v>916</v>
      </c>
      <c r="F40" s="115" t="s">
        <v>986</v>
      </c>
      <c r="G40" s="115"/>
      <c r="H40" s="81"/>
      <c r="I40" s="81"/>
      <c r="J40" s="81"/>
      <c r="K40" s="81"/>
      <c r="L40" s="81"/>
      <c r="M40" s="7" t="s">
        <v>4</v>
      </c>
      <c r="N40" s="86"/>
    </row>
    <row r="41" spans="1:14" ht="15.75" x14ac:dyDescent="0.25">
      <c r="A41" s="8" t="s">
        <v>214</v>
      </c>
      <c r="B41" s="7" t="s">
        <v>215</v>
      </c>
      <c r="C41" s="18">
        <v>1.0038E-2</v>
      </c>
      <c r="D41" s="17">
        <v>6.1499999999999999E-2</v>
      </c>
      <c r="E41" s="82"/>
      <c r="F41" s="16">
        <v>0.21</v>
      </c>
      <c r="G41" s="115"/>
      <c r="H41" s="81"/>
      <c r="I41" s="81"/>
      <c r="J41" s="81"/>
      <c r="K41" s="81"/>
      <c r="L41" s="81"/>
      <c r="M41" s="7" t="s">
        <v>4</v>
      </c>
      <c r="N41" s="86"/>
    </row>
    <row r="42" spans="1:14" ht="15.75" x14ac:dyDescent="0.25">
      <c r="A42" s="8" t="s">
        <v>407</v>
      </c>
      <c r="B42" s="7" t="s">
        <v>408</v>
      </c>
      <c r="C42" s="18">
        <v>0.20933299999999999</v>
      </c>
      <c r="D42" s="17">
        <v>0.42</v>
      </c>
      <c r="E42" s="82"/>
      <c r="F42" s="16">
        <v>7</v>
      </c>
      <c r="G42" s="115"/>
      <c r="H42" s="16">
        <v>4.4000000000000004</v>
      </c>
      <c r="I42" s="81"/>
      <c r="J42" s="81"/>
      <c r="K42" s="81"/>
      <c r="L42" s="81"/>
      <c r="M42" s="7" t="s">
        <v>4</v>
      </c>
      <c r="N42" s="86"/>
    </row>
    <row r="43" spans="1:14" ht="15.75" x14ac:dyDescent="0.25">
      <c r="A43" s="8" t="s">
        <v>71</v>
      </c>
      <c r="B43" s="7" t="s">
        <v>72</v>
      </c>
      <c r="C43" s="18">
        <v>0.88</v>
      </c>
      <c r="D43" s="17">
        <v>2.5</v>
      </c>
      <c r="E43" s="82" t="s">
        <v>916</v>
      </c>
      <c r="F43" s="115" t="s">
        <v>1961</v>
      </c>
      <c r="G43" s="133" t="s">
        <v>1967</v>
      </c>
      <c r="H43" s="16">
        <v>28</v>
      </c>
      <c r="I43" s="81"/>
      <c r="J43" s="81"/>
      <c r="K43" s="80">
        <v>100</v>
      </c>
      <c r="L43" s="82" t="s">
        <v>904</v>
      </c>
      <c r="M43" s="7" t="s">
        <v>4</v>
      </c>
      <c r="N43" s="86" t="s">
        <v>1972</v>
      </c>
    </row>
    <row r="44" spans="1:14" ht="15.75" x14ac:dyDescent="0.25">
      <c r="A44" s="8" t="s">
        <v>325</v>
      </c>
      <c r="B44" s="7" t="s">
        <v>326</v>
      </c>
      <c r="C44" s="18">
        <v>0.63790899999999995</v>
      </c>
      <c r="D44" s="17">
        <v>1.4</v>
      </c>
      <c r="E44" s="82" t="s">
        <v>916</v>
      </c>
      <c r="F44" s="16" t="s">
        <v>1960</v>
      </c>
      <c r="G44" s="115"/>
      <c r="H44" s="83"/>
      <c r="I44" s="81"/>
      <c r="J44" s="81"/>
      <c r="K44" s="81"/>
      <c r="L44" s="81"/>
      <c r="M44" s="7" t="s">
        <v>4</v>
      </c>
      <c r="N44" s="86" t="s">
        <v>1972</v>
      </c>
    </row>
    <row r="45" spans="1:14" ht="15.75" x14ac:dyDescent="0.25">
      <c r="A45" s="8" t="s">
        <v>239</v>
      </c>
      <c r="B45" s="7" t="s">
        <v>240</v>
      </c>
      <c r="C45" s="84" t="s">
        <v>1063</v>
      </c>
      <c r="D45" s="84" t="s">
        <v>1063</v>
      </c>
      <c r="E45" s="82"/>
      <c r="F45" s="16">
        <v>0.1</v>
      </c>
      <c r="G45" s="115"/>
      <c r="H45" s="16">
        <v>1.3</v>
      </c>
      <c r="I45" s="81"/>
      <c r="J45" s="81"/>
      <c r="K45" s="16">
        <v>2.7</v>
      </c>
      <c r="L45" s="81"/>
      <c r="M45" s="7" t="s">
        <v>4</v>
      </c>
      <c r="N45" s="86"/>
    </row>
    <row r="46" spans="1:14" ht="15.75" x14ac:dyDescent="0.25">
      <c r="A46" s="51" t="s">
        <v>1037</v>
      </c>
      <c r="B46" s="51" t="s">
        <v>1038</v>
      </c>
      <c r="C46" s="52">
        <v>4.3</v>
      </c>
      <c r="D46" s="17">
        <v>7.7</v>
      </c>
      <c r="E46" s="81"/>
      <c r="F46" s="16">
        <v>0.9</v>
      </c>
      <c r="G46" s="115"/>
      <c r="H46" s="83"/>
      <c r="I46" s="83"/>
      <c r="J46" s="83"/>
      <c r="K46" s="83"/>
      <c r="L46" s="83"/>
      <c r="M46" s="7" t="s">
        <v>4</v>
      </c>
      <c r="N46" s="86"/>
    </row>
    <row r="47" spans="1:14" ht="15.75" x14ac:dyDescent="0.25">
      <c r="A47" s="8" t="s">
        <v>85</v>
      </c>
      <c r="B47" s="7" t="s">
        <v>86</v>
      </c>
      <c r="C47" s="84" t="s">
        <v>1065</v>
      </c>
      <c r="D47" s="84" t="s">
        <v>1065</v>
      </c>
      <c r="E47" s="82"/>
      <c r="F47" s="16">
        <v>0.3</v>
      </c>
      <c r="G47" s="115"/>
      <c r="H47" s="81"/>
      <c r="I47" s="81"/>
      <c r="J47" s="81"/>
      <c r="K47" s="81">
        <v>1</v>
      </c>
      <c r="L47" s="81"/>
      <c r="M47" s="7" t="s">
        <v>4</v>
      </c>
      <c r="N47" s="86"/>
    </row>
    <row r="48" spans="1:14" ht="15.75" x14ac:dyDescent="0.25">
      <c r="A48" s="8" t="s">
        <v>319</v>
      </c>
      <c r="B48" s="7" t="s">
        <v>320</v>
      </c>
      <c r="C48" s="121">
        <v>9.4289999999999999E-3</v>
      </c>
      <c r="D48" s="17">
        <v>7.0999999999999994E-2</v>
      </c>
      <c r="E48" s="82"/>
      <c r="F48" s="16">
        <v>1</v>
      </c>
      <c r="G48" s="115"/>
      <c r="H48" s="16">
        <v>0.7</v>
      </c>
      <c r="I48" s="81"/>
      <c r="J48" s="81"/>
      <c r="K48" s="81">
        <v>0.65</v>
      </c>
      <c r="L48" s="81"/>
      <c r="M48" s="7" t="s">
        <v>4</v>
      </c>
      <c r="N48" s="86"/>
    </row>
    <row r="49" spans="1:14" ht="15.75" x14ac:dyDescent="0.25">
      <c r="A49" s="8" t="s">
        <v>142</v>
      </c>
      <c r="B49" s="7" t="s">
        <v>143</v>
      </c>
      <c r="C49" s="84" t="s">
        <v>1063</v>
      </c>
      <c r="D49" s="84" t="s">
        <v>1063</v>
      </c>
      <c r="E49" s="82"/>
      <c r="F49" s="16">
        <v>0.43</v>
      </c>
      <c r="G49" s="115"/>
      <c r="H49" s="81"/>
      <c r="I49" s="81"/>
      <c r="J49" s="81"/>
      <c r="K49" s="81"/>
      <c r="L49" s="81"/>
      <c r="M49" s="7" t="s">
        <v>4</v>
      </c>
      <c r="N49" s="86"/>
    </row>
    <row r="50" spans="1:14" ht="15.75" x14ac:dyDescent="0.25">
      <c r="A50" s="8" t="s">
        <v>110</v>
      </c>
      <c r="B50" s="7" t="s">
        <v>111</v>
      </c>
      <c r="C50" s="121">
        <v>3.6619999999999999E-3</v>
      </c>
      <c r="D50" s="17">
        <v>8.3000000000000004E-2</v>
      </c>
      <c r="E50" s="82"/>
      <c r="F50" s="16">
        <v>120</v>
      </c>
      <c r="G50" s="115"/>
      <c r="H50" s="16"/>
      <c r="I50" s="81"/>
      <c r="J50" s="81"/>
      <c r="K50" s="78">
        <v>46</v>
      </c>
      <c r="L50" s="82" t="s">
        <v>904</v>
      </c>
      <c r="M50" s="7" t="s">
        <v>4</v>
      </c>
      <c r="N50" s="86"/>
    </row>
    <row r="51" spans="1:14" ht="15.75" x14ac:dyDescent="0.25">
      <c r="A51" s="8" t="s">
        <v>146</v>
      </c>
      <c r="B51" s="7" t="s">
        <v>147</v>
      </c>
      <c r="C51" s="18">
        <v>0.147143</v>
      </c>
      <c r="D51" s="17">
        <v>0.88</v>
      </c>
      <c r="E51" s="82"/>
      <c r="F51" s="16">
        <v>4</v>
      </c>
      <c r="G51" s="115"/>
      <c r="H51" s="81"/>
      <c r="I51" s="81"/>
      <c r="J51" s="81"/>
      <c r="K51" s="16">
        <v>373</v>
      </c>
      <c r="L51" s="81"/>
      <c r="M51" s="7" t="s">
        <v>4</v>
      </c>
      <c r="N51" s="86"/>
    </row>
    <row r="52" spans="1:14" ht="15.75" x14ac:dyDescent="0.25">
      <c r="A52" s="8" t="s">
        <v>188</v>
      </c>
      <c r="B52" s="7" t="s">
        <v>189</v>
      </c>
      <c r="C52" s="84" t="s">
        <v>1063</v>
      </c>
      <c r="D52" s="84" t="s">
        <v>1063</v>
      </c>
      <c r="E52" s="82" t="s">
        <v>917</v>
      </c>
      <c r="F52" s="81">
        <f>0.00001*1000</f>
        <v>0.01</v>
      </c>
      <c r="G52" s="115"/>
      <c r="H52" s="81"/>
      <c r="I52" s="81"/>
      <c r="J52" s="81"/>
      <c r="K52" s="85">
        <v>0.01</v>
      </c>
      <c r="L52" s="81"/>
      <c r="M52" s="7" t="s">
        <v>4</v>
      </c>
      <c r="N52" s="86"/>
    </row>
    <row r="53" spans="1:14" ht="15.75" x14ac:dyDescent="0.25">
      <c r="A53" s="8" t="s">
        <v>321</v>
      </c>
      <c r="B53" s="7" t="s">
        <v>322</v>
      </c>
      <c r="C53" s="84" t="s">
        <v>1063</v>
      </c>
      <c r="D53" s="84" t="s">
        <v>1063</v>
      </c>
      <c r="E53" s="82"/>
      <c r="F53" s="16">
        <v>0.05</v>
      </c>
      <c r="G53" s="115"/>
      <c r="H53" s="81"/>
      <c r="I53" s="81"/>
      <c r="J53" s="81"/>
      <c r="K53" s="81"/>
      <c r="L53" s="81"/>
      <c r="M53" s="7" t="s">
        <v>4</v>
      </c>
      <c r="N53" s="86"/>
    </row>
    <row r="54" spans="1:14" ht="15.75" x14ac:dyDescent="0.25">
      <c r="A54" s="8" t="s">
        <v>25</v>
      </c>
      <c r="B54" s="7" t="s">
        <v>26</v>
      </c>
      <c r="C54" s="125">
        <v>4.1912500000000001</v>
      </c>
      <c r="D54" s="17">
        <v>32</v>
      </c>
      <c r="E54" s="82"/>
      <c r="F54" s="16">
        <v>2600</v>
      </c>
      <c r="G54" s="115"/>
      <c r="H54" s="81"/>
      <c r="I54" s="81"/>
      <c r="J54" s="81"/>
      <c r="K54" s="81"/>
      <c r="L54" s="82" t="s">
        <v>904</v>
      </c>
      <c r="M54" s="7" t="s">
        <v>4</v>
      </c>
      <c r="N54" s="86"/>
    </row>
    <row r="55" spans="1:14" ht="15.75" x14ac:dyDescent="0.25">
      <c r="A55" s="8" t="s">
        <v>126</v>
      </c>
      <c r="B55" s="7" t="s">
        <v>127</v>
      </c>
      <c r="C55" s="84" t="s">
        <v>1063</v>
      </c>
      <c r="D55" s="84" t="s">
        <v>1063</v>
      </c>
      <c r="E55" s="82"/>
      <c r="F55" s="16">
        <v>2</v>
      </c>
      <c r="G55" s="115"/>
      <c r="H55" s="81"/>
      <c r="I55" s="81"/>
      <c r="J55" s="81"/>
      <c r="K55" s="81"/>
      <c r="L55" s="81"/>
      <c r="M55" s="7" t="s">
        <v>4</v>
      </c>
      <c r="N55" s="86"/>
    </row>
    <row r="56" spans="1:14" ht="15.75" x14ac:dyDescent="0.25">
      <c r="A56" s="8" t="s">
        <v>353</v>
      </c>
      <c r="B56" s="7" t="s">
        <v>354</v>
      </c>
      <c r="C56" s="125">
        <v>1.545455</v>
      </c>
      <c r="D56" s="17">
        <v>2.1</v>
      </c>
      <c r="E56" s="82"/>
      <c r="F56" s="16">
        <v>43</v>
      </c>
      <c r="G56" s="115">
        <v>180</v>
      </c>
      <c r="H56" s="81"/>
      <c r="I56" s="81"/>
      <c r="J56" s="81"/>
      <c r="K56" s="81"/>
      <c r="L56" s="82" t="s">
        <v>904</v>
      </c>
      <c r="M56" s="7" t="s">
        <v>4</v>
      </c>
      <c r="N56" s="86" t="s">
        <v>1975</v>
      </c>
    </row>
    <row r="57" spans="1:14" ht="15.75" x14ac:dyDescent="0.25">
      <c r="A57" s="8" t="s">
        <v>130</v>
      </c>
      <c r="B57" s="7" t="s">
        <v>131</v>
      </c>
      <c r="C57" s="84" t="s">
        <v>1063</v>
      </c>
      <c r="D57" s="17">
        <v>1.7999999999999999E-2</v>
      </c>
      <c r="E57" s="82"/>
      <c r="F57" s="16">
        <v>0.09</v>
      </c>
      <c r="G57" s="115"/>
      <c r="H57" s="81"/>
      <c r="I57" s="81"/>
      <c r="J57" s="81"/>
      <c r="K57" s="81"/>
      <c r="L57" s="81"/>
      <c r="M57" s="7" t="s">
        <v>4</v>
      </c>
      <c r="N57" s="86"/>
    </row>
    <row r="58" spans="1:14" ht="15.75" x14ac:dyDescent="0.25">
      <c r="A58" s="51" t="s">
        <v>1033</v>
      </c>
      <c r="B58" s="51" t="s">
        <v>1034</v>
      </c>
      <c r="C58" s="52">
        <v>16</v>
      </c>
      <c r="D58" s="17">
        <v>53</v>
      </c>
      <c r="E58" s="81"/>
      <c r="F58" s="16">
        <v>7</v>
      </c>
      <c r="G58" s="115"/>
      <c r="H58" s="83"/>
      <c r="I58" s="83"/>
      <c r="J58" s="83"/>
      <c r="K58" s="83"/>
      <c r="L58" s="83"/>
      <c r="M58" s="7" t="s">
        <v>4</v>
      </c>
      <c r="N58" s="86"/>
    </row>
    <row r="59" spans="1:14" ht="15.75" x14ac:dyDescent="0.25">
      <c r="A59" s="8" t="s">
        <v>445</v>
      </c>
      <c r="B59" s="7" t="s">
        <v>446</v>
      </c>
      <c r="C59" s="18">
        <v>1.5941E-2</v>
      </c>
      <c r="D59" s="17">
        <v>0.14000000000000001</v>
      </c>
      <c r="E59" s="82"/>
      <c r="F59" s="16">
        <v>0.75</v>
      </c>
      <c r="G59" s="115"/>
      <c r="H59" s="81"/>
      <c r="I59" s="81"/>
      <c r="J59" s="81"/>
      <c r="K59" s="81"/>
      <c r="L59" s="81"/>
      <c r="M59" s="7" t="s">
        <v>4</v>
      </c>
      <c r="N59" s="86"/>
    </row>
    <row r="60" spans="1:14" ht="15.75" x14ac:dyDescent="0.25">
      <c r="A60" s="8" t="s">
        <v>361</v>
      </c>
      <c r="B60" s="7" t="s">
        <v>362</v>
      </c>
      <c r="C60" s="84" t="s">
        <v>1060</v>
      </c>
      <c r="D60" s="84" t="s">
        <v>1060</v>
      </c>
      <c r="E60" s="82" t="s">
        <v>916</v>
      </c>
      <c r="F60" s="115" t="s">
        <v>987</v>
      </c>
      <c r="G60" s="115"/>
      <c r="H60" s="81"/>
      <c r="I60" s="81"/>
      <c r="J60" s="81"/>
      <c r="K60" s="81"/>
      <c r="L60" s="81"/>
      <c r="M60" s="7" t="s">
        <v>4</v>
      </c>
      <c r="N60" s="86"/>
    </row>
    <row r="61" spans="1:14" ht="15.75" x14ac:dyDescent="0.25">
      <c r="A61" s="8" t="s">
        <v>301</v>
      </c>
      <c r="B61" s="7" t="s">
        <v>302</v>
      </c>
      <c r="C61" s="127">
        <v>78.75</v>
      </c>
      <c r="D61" s="17">
        <v>940</v>
      </c>
      <c r="E61" s="82"/>
      <c r="F61" s="16">
        <v>930</v>
      </c>
      <c r="G61" s="115"/>
      <c r="H61" s="81"/>
      <c r="I61" s="81"/>
      <c r="J61" s="81"/>
      <c r="K61" s="81"/>
      <c r="L61" s="82" t="s">
        <v>904</v>
      </c>
      <c r="M61" s="7" t="s">
        <v>4</v>
      </c>
      <c r="N61" s="86"/>
    </row>
    <row r="62" spans="1:14" ht="15.75" x14ac:dyDescent="0.25">
      <c r="A62" s="8" t="s">
        <v>61</v>
      </c>
      <c r="B62" s="7" t="s">
        <v>62</v>
      </c>
      <c r="C62" s="84" t="s">
        <v>1062</v>
      </c>
      <c r="D62" s="84" t="s">
        <v>1062</v>
      </c>
      <c r="E62" s="82"/>
      <c r="F62" s="16">
        <v>31</v>
      </c>
      <c r="G62" s="115"/>
      <c r="H62" s="81"/>
      <c r="I62" s="81"/>
      <c r="J62" s="81"/>
      <c r="K62" s="81"/>
      <c r="L62" s="82" t="s">
        <v>904</v>
      </c>
      <c r="M62" s="7" t="s">
        <v>4</v>
      </c>
      <c r="N62" s="86"/>
    </row>
    <row r="63" spans="1:14" ht="15.75" x14ac:dyDescent="0.25">
      <c r="A63" s="8" t="s">
        <v>65</v>
      </c>
      <c r="B63" s="7" t="s">
        <v>66</v>
      </c>
      <c r="C63" s="121">
        <v>4.9309999999999996E-3</v>
      </c>
      <c r="D63" s="17">
        <v>2.5999999999999999E-2</v>
      </c>
      <c r="E63" s="82"/>
      <c r="F63" s="16">
        <v>3</v>
      </c>
      <c r="G63" s="115"/>
      <c r="H63" s="16">
        <v>6</v>
      </c>
      <c r="I63" s="81"/>
      <c r="J63" s="81"/>
      <c r="K63" s="81">
        <v>3.2</v>
      </c>
      <c r="L63" s="81"/>
      <c r="M63" s="7" t="s">
        <v>4</v>
      </c>
      <c r="N63" s="86"/>
    </row>
    <row r="64" spans="1:14" ht="15.75" x14ac:dyDescent="0.25">
      <c r="A64" s="8" t="s">
        <v>157</v>
      </c>
      <c r="B64" s="7" t="s">
        <v>158</v>
      </c>
      <c r="C64" s="84" t="s">
        <v>1063</v>
      </c>
      <c r="D64" s="17">
        <v>3.5999999999999997E-2</v>
      </c>
      <c r="E64" s="82"/>
      <c r="F64" s="16">
        <v>1.3</v>
      </c>
      <c r="G64" s="115"/>
      <c r="H64" s="81"/>
      <c r="I64" s="81"/>
      <c r="J64" s="81"/>
      <c r="K64" s="81"/>
      <c r="L64" s="81"/>
      <c r="M64" s="7" t="s">
        <v>4</v>
      </c>
      <c r="N64" s="86"/>
    </row>
    <row r="65" spans="1:14" ht="15.75" x14ac:dyDescent="0.25">
      <c r="A65" s="8" t="s">
        <v>279</v>
      </c>
      <c r="B65" s="7" t="s">
        <v>280</v>
      </c>
      <c r="C65" s="84" t="s">
        <v>1063</v>
      </c>
      <c r="D65" s="17">
        <v>6.8000000000000005E-2</v>
      </c>
      <c r="E65" s="82"/>
      <c r="F65" s="16">
        <v>0.27</v>
      </c>
      <c r="G65" s="115"/>
      <c r="H65" s="16">
        <v>0.63</v>
      </c>
      <c r="I65" s="81"/>
      <c r="J65" s="81"/>
      <c r="K65" s="81">
        <v>0.63</v>
      </c>
      <c r="L65" s="81"/>
      <c r="M65" s="7" t="s">
        <v>4</v>
      </c>
      <c r="N65" s="86"/>
    </row>
    <row r="66" spans="1:14" ht="15.75" x14ac:dyDescent="0.25">
      <c r="A66" s="8" t="s">
        <v>341</v>
      </c>
      <c r="B66" s="7" t="s">
        <v>342</v>
      </c>
      <c r="C66" s="18">
        <v>0.11454499999999999</v>
      </c>
      <c r="D66" s="17">
        <v>0.67100000000000004</v>
      </c>
      <c r="E66" s="82"/>
      <c r="F66" s="16">
        <v>1.1000000000000001</v>
      </c>
      <c r="G66" s="115"/>
      <c r="H66" s="16">
        <v>500</v>
      </c>
      <c r="I66" s="81"/>
      <c r="J66" s="81"/>
      <c r="K66" s="81"/>
      <c r="L66" s="81"/>
      <c r="M66" s="7" t="s">
        <v>4</v>
      </c>
      <c r="N66" s="86"/>
    </row>
    <row r="67" spans="1:14" ht="15.75" x14ac:dyDescent="0.25">
      <c r="A67" s="8" t="s">
        <v>114</v>
      </c>
      <c r="B67" s="7" t="s">
        <v>115</v>
      </c>
      <c r="C67" s="84" t="s">
        <v>1065</v>
      </c>
      <c r="D67" s="84" t="s">
        <v>1065</v>
      </c>
      <c r="E67" s="82"/>
      <c r="F67" s="16">
        <v>2.8</v>
      </c>
      <c r="G67" s="115"/>
      <c r="H67" s="81"/>
      <c r="I67" s="81"/>
      <c r="J67" s="81"/>
      <c r="K67" s="81"/>
      <c r="L67" s="81"/>
      <c r="M67" s="7" t="s">
        <v>4</v>
      </c>
      <c r="N67" s="86"/>
    </row>
    <row r="68" spans="1:14" ht="15.75" x14ac:dyDescent="0.25">
      <c r="A68" s="8" t="s">
        <v>415</v>
      </c>
      <c r="B68" s="7" t="s">
        <v>416</v>
      </c>
      <c r="C68" s="18">
        <v>7.0768999999999999E-2</v>
      </c>
      <c r="D68" s="17">
        <v>0.62</v>
      </c>
      <c r="E68" s="82" t="s">
        <v>916</v>
      </c>
      <c r="F68" s="16" t="s">
        <v>1980</v>
      </c>
      <c r="G68" s="115" t="s">
        <v>1981</v>
      </c>
      <c r="H68" s="81"/>
      <c r="I68" s="81"/>
      <c r="J68" s="81"/>
      <c r="K68" s="81"/>
      <c r="L68" s="81"/>
      <c r="M68" s="7" t="s">
        <v>4</v>
      </c>
      <c r="N68" s="86" t="s">
        <v>1975</v>
      </c>
    </row>
    <row r="69" spans="1:14" ht="15.75" x14ac:dyDescent="0.25">
      <c r="A69" s="8" t="s">
        <v>421</v>
      </c>
      <c r="B69" s="7" t="s">
        <v>422</v>
      </c>
      <c r="C69" s="18">
        <v>0.17083300000000001</v>
      </c>
      <c r="D69" s="17">
        <v>0.5</v>
      </c>
      <c r="E69" s="82"/>
      <c r="F69" s="16">
        <v>4</v>
      </c>
      <c r="G69" s="115"/>
      <c r="H69" s="81"/>
      <c r="I69" s="81"/>
      <c r="J69" s="81"/>
      <c r="K69" s="81"/>
      <c r="L69" s="81"/>
      <c r="M69" s="7" t="s">
        <v>4</v>
      </c>
      <c r="N69" s="86"/>
    </row>
    <row r="70" spans="1:14" ht="15.75" x14ac:dyDescent="0.25">
      <c r="A70" s="8" t="s">
        <v>395</v>
      </c>
      <c r="B70" s="7" t="s">
        <v>396</v>
      </c>
      <c r="C70" s="84" t="s">
        <v>1065</v>
      </c>
      <c r="D70" s="17">
        <v>0.15</v>
      </c>
      <c r="E70" s="82"/>
      <c r="F70" s="16">
        <v>5.2</v>
      </c>
      <c r="G70" s="115"/>
      <c r="H70" s="81"/>
      <c r="I70" s="81"/>
      <c r="J70" s="81"/>
      <c r="K70" s="81"/>
      <c r="L70" s="81"/>
      <c r="M70" s="7" t="s">
        <v>4</v>
      </c>
      <c r="N70" s="86"/>
    </row>
    <row r="71" spans="1:14" ht="15.75" x14ac:dyDescent="0.25">
      <c r="A71" s="8" t="s">
        <v>373</v>
      </c>
      <c r="B71" s="7" t="s">
        <v>374</v>
      </c>
      <c r="C71" s="125">
        <v>6.0220000000000002</v>
      </c>
      <c r="D71" s="17">
        <v>58</v>
      </c>
      <c r="E71" s="82"/>
      <c r="F71" s="16">
        <v>10</v>
      </c>
      <c r="G71" s="115"/>
      <c r="H71" s="81"/>
      <c r="I71" s="81"/>
      <c r="J71" s="81"/>
      <c r="K71" s="81"/>
      <c r="L71" s="81"/>
      <c r="M71" s="7" t="s">
        <v>4</v>
      </c>
      <c r="N71" s="86"/>
    </row>
    <row r="72" spans="1:14" ht="15.75" x14ac:dyDescent="0.25">
      <c r="A72" s="8" t="s">
        <v>134</v>
      </c>
      <c r="B72" s="7" t="s">
        <v>135</v>
      </c>
      <c r="C72" s="84" t="s">
        <v>1063</v>
      </c>
      <c r="D72" s="17">
        <v>9.1999999999999998E-3</v>
      </c>
      <c r="E72" s="82"/>
      <c r="F72" s="16">
        <v>0.25</v>
      </c>
      <c r="G72" s="115"/>
      <c r="H72" s="81"/>
      <c r="I72" s="81"/>
      <c r="J72" s="81"/>
      <c r="K72" s="81"/>
      <c r="L72" s="81"/>
      <c r="M72" s="7" t="s">
        <v>4</v>
      </c>
      <c r="N72" s="86"/>
    </row>
    <row r="73" spans="1:14" ht="15.75" x14ac:dyDescent="0.25">
      <c r="A73" s="8" t="s">
        <v>534</v>
      </c>
      <c r="B73" s="7" t="s">
        <v>535</v>
      </c>
      <c r="C73" s="121">
        <v>6.5830000000000003E-3</v>
      </c>
      <c r="D73" s="17">
        <v>2.9000000000000001E-2</v>
      </c>
      <c r="E73" s="82"/>
      <c r="F73" s="16">
        <v>0.8</v>
      </c>
      <c r="G73" s="115"/>
      <c r="H73" s="81"/>
      <c r="I73" s="81"/>
      <c r="J73" s="81"/>
      <c r="K73" s="81"/>
      <c r="L73" s="81"/>
      <c r="M73" s="7" t="s">
        <v>4</v>
      </c>
      <c r="N73" s="86"/>
    </row>
    <row r="74" spans="1:14" ht="15.75" x14ac:dyDescent="0.25">
      <c r="A74" s="8" t="s">
        <v>190</v>
      </c>
      <c r="B74" s="7" t="s">
        <v>191</v>
      </c>
      <c r="C74" s="18">
        <v>0.10259600000000001</v>
      </c>
      <c r="D74" s="17">
        <v>0.94</v>
      </c>
      <c r="E74" s="82"/>
      <c r="F74" s="16">
        <v>2.3E-3</v>
      </c>
      <c r="G74" s="115"/>
      <c r="H74" s="81"/>
      <c r="I74" s="81"/>
      <c r="J74" s="81"/>
      <c r="K74" s="81"/>
      <c r="L74" s="81"/>
      <c r="M74" s="7" t="s">
        <v>4</v>
      </c>
      <c r="N74" s="86"/>
    </row>
    <row r="75" spans="1:14" ht="15.75" x14ac:dyDescent="0.25">
      <c r="A75" s="8" t="s">
        <v>589</v>
      </c>
      <c r="B75" s="7" t="s">
        <v>590</v>
      </c>
      <c r="C75" s="84" t="s">
        <v>1060</v>
      </c>
      <c r="D75" s="17">
        <v>1.2E-2</v>
      </c>
      <c r="E75" s="82"/>
      <c r="F75" s="16">
        <v>7</v>
      </c>
      <c r="G75" s="115"/>
      <c r="H75" s="81"/>
      <c r="I75" s="81"/>
      <c r="J75" s="81"/>
      <c r="K75" s="85">
        <v>8</v>
      </c>
      <c r="L75" s="81"/>
      <c r="M75" s="7" t="s">
        <v>4</v>
      </c>
      <c r="N75" s="86"/>
    </row>
    <row r="76" spans="1:14" ht="15.75" x14ac:dyDescent="0.25">
      <c r="A76" s="8" t="s">
        <v>512</v>
      </c>
      <c r="B76" s="7" t="s">
        <v>513</v>
      </c>
      <c r="C76" s="18">
        <v>0.252</v>
      </c>
      <c r="D76" s="17">
        <v>0.35</v>
      </c>
      <c r="E76" s="82"/>
      <c r="F76" s="16">
        <v>10</v>
      </c>
      <c r="G76" s="115"/>
      <c r="H76" s="16">
        <v>100</v>
      </c>
      <c r="I76" s="81"/>
      <c r="J76" s="81"/>
      <c r="K76" s="81"/>
      <c r="L76" s="82" t="s">
        <v>904</v>
      </c>
      <c r="M76" s="7" t="s">
        <v>4</v>
      </c>
      <c r="N76" s="86"/>
    </row>
    <row r="77" spans="1:14" ht="15.75" x14ac:dyDescent="0.25">
      <c r="A77" s="8" t="s">
        <v>401</v>
      </c>
      <c r="B77" s="7" t="s">
        <v>402</v>
      </c>
      <c r="C77" s="18">
        <v>0.36727300000000002</v>
      </c>
      <c r="D77" s="17">
        <v>0.54</v>
      </c>
      <c r="E77" s="82" t="s">
        <v>916</v>
      </c>
      <c r="F77" s="16" t="s">
        <v>1072</v>
      </c>
      <c r="G77" s="115" t="s">
        <v>1977</v>
      </c>
      <c r="H77" s="81"/>
      <c r="I77" s="81"/>
      <c r="J77" s="81"/>
      <c r="K77" s="81"/>
      <c r="L77" s="81"/>
      <c r="M77" s="7" t="s">
        <v>4</v>
      </c>
      <c r="N77" s="86" t="s">
        <v>1975</v>
      </c>
    </row>
    <row r="78" spans="1:14" ht="15.75" x14ac:dyDescent="0.25">
      <c r="A78" s="8" t="s">
        <v>48</v>
      </c>
      <c r="B78" s="7" t="s">
        <v>49</v>
      </c>
      <c r="C78" s="18">
        <v>0.15814300000000001</v>
      </c>
      <c r="D78" s="17">
        <v>0.56999999999999995</v>
      </c>
      <c r="E78" s="82"/>
      <c r="F78" s="16">
        <v>1</v>
      </c>
      <c r="G78" s="115"/>
      <c r="H78" s="81">
        <v>1</v>
      </c>
      <c r="I78" s="81"/>
      <c r="J78" s="81"/>
      <c r="K78" s="16">
        <v>0.57799999999999996</v>
      </c>
      <c r="L78" s="81"/>
      <c r="M78" s="7" t="s">
        <v>4</v>
      </c>
      <c r="N78" s="86"/>
    </row>
    <row r="79" spans="1:14" ht="15.75" x14ac:dyDescent="0.25">
      <c r="A79" s="51" t="s">
        <v>1043</v>
      </c>
      <c r="B79" s="51" t="s">
        <v>1044</v>
      </c>
      <c r="C79" s="52">
        <v>1.5</v>
      </c>
      <c r="D79" s="17">
        <v>2</v>
      </c>
      <c r="E79" s="81"/>
      <c r="F79" s="16">
        <v>20</v>
      </c>
      <c r="G79" s="115"/>
      <c r="H79" s="83"/>
      <c r="I79" s="83"/>
      <c r="J79" s="83"/>
      <c r="K79" s="83"/>
      <c r="L79" s="83"/>
      <c r="M79" s="7" t="s">
        <v>4</v>
      </c>
      <c r="N79" s="86"/>
    </row>
    <row r="80" spans="1:14" ht="15.75" x14ac:dyDescent="0.25">
      <c r="A80" s="8" t="s">
        <v>682</v>
      </c>
      <c r="B80" s="7" t="s">
        <v>683</v>
      </c>
      <c r="C80" s="18">
        <v>0.121667</v>
      </c>
      <c r="D80" s="17">
        <v>0.16</v>
      </c>
      <c r="E80" s="135" t="s">
        <v>917</v>
      </c>
      <c r="F80" s="85">
        <f>0.00005*1000</f>
        <v>0.05</v>
      </c>
      <c r="G80" s="78"/>
      <c r="H80" s="134">
        <v>0.05</v>
      </c>
      <c r="I80" s="85"/>
      <c r="J80" s="85"/>
      <c r="K80" s="87">
        <v>4.0000000000000001E-3</v>
      </c>
      <c r="L80" s="81"/>
      <c r="M80" s="7" t="s">
        <v>4</v>
      </c>
      <c r="N80" s="86"/>
    </row>
    <row r="81" spans="1:14" ht="15.75" x14ac:dyDescent="0.25">
      <c r="A81" s="8" t="s">
        <v>678</v>
      </c>
      <c r="B81" s="7" t="s">
        <v>679</v>
      </c>
      <c r="C81" s="18">
        <v>1.55E-2</v>
      </c>
      <c r="D81" s="17">
        <v>6.8000000000000005E-2</v>
      </c>
      <c r="E81" s="135" t="s">
        <v>917</v>
      </c>
      <c r="F81" s="85">
        <f>0.00014*1000</f>
        <v>0.13999999999999999</v>
      </c>
      <c r="G81" s="78"/>
      <c r="H81" s="134">
        <v>0.14000000000000001</v>
      </c>
      <c r="I81" s="85"/>
      <c r="J81" s="85"/>
      <c r="K81" s="87">
        <v>4.2999999999999997E-2</v>
      </c>
      <c r="L81" s="81"/>
      <c r="M81" s="7" t="s">
        <v>4</v>
      </c>
      <c r="N81" s="86"/>
    </row>
    <row r="82" spans="1:14" ht="15.75" x14ac:dyDescent="0.25">
      <c r="A82" s="51" t="s">
        <v>1023</v>
      </c>
      <c r="B82" s="51" t="s">
        <v>1024</v>
      </c>
      <c r="C82" s="52">
        <v>11.2</v>
      </c>
      <c r="D82" s="17">
        <v>36</v>
      </c>
      <c r="E82" s="81"/>
      <c r="F82" s="16">
        <v>15</v>
      </c>
      <c r="G82" s="115"/>
      <c r="H82" s="136"/>
      <c r="I82" s="83"/>
      <c r="J82" s="83"/>
      <c r="K82" s="83"/>
      <c r="L82" s="83"/>
      <c r="M82" s="7" t="s">
        <v>4</v>
      </c>
      <c r="N82" s="86"/>
    </row>
    <row r="83" spans="1:14" ht="45" x14ac:dyDescent="0.25">
      <c r="A83" s="8" t="s">
        <v>171</v>
      </c>
      <c r="B83" s="7" t="s">
        <v>172</v>
      </c>
      <c r="C83" s="84" t="s">
        <v>1063</v>
      </c>
      <c r="D83" s="84" t="s">
        <v>1063</v>
      </c>
      <c r="E83" s="82" t="s">
        <v>916</v>
      </c>
      <c r="F83" s="7" t="s">
        <v>988</v>
      </c>
      <c r="G83" s="115"/>
      <c r="H83" s="134">
        <v>0.26500000000000001</v>
      </c>
      <c r="I83" s="81"/>
      <c r="J83" s="81"/>
      <c r="K83" s="81"/>
      <c r="L83" s="81"/>
      <c r="M83" s="7" t="s">
        <v>4</v>
      </c>
      <c r="N83" s="86"/>
    </row>
    <row r="84" spans="1:14" ht="15.75" x14ac:dyDescent="0.25">
      <c r="A84" s="8" t="s">
        <v>405</v>
      </c>
      <c r="B84" s="7" t="s">
        <v>406</v>
      </c>
      <c r="C84" s="18">
        <v>1.5917000000000001E-2</v>
      </c>
      <c r="D84" s="17">
        <v>3.2000000000000001E-2</v>
      </c>
      <c r="E84" s="82"/>
      <c r="F84" s="16">
        <v>3.5</v>
      </c>
      <c r="G84" s="115"/>
      <c r="H84" s="81"/>
      <c r="I84" s="81"/>
      <c r="J84" s="81"/>
      <c r="K84" s="81"/>
      <c r="L84" s="81"/>
      <c r="M84" s="7" t="s">
        <v>4</v>
      </c>
      <c r="N84" s="86"/>
    </row>
    <row r="85" spans="1:14" ht="15.75" x14ac:dyDescent="0.25">
      <c r="A85" s="8" t="s">
        <v>118</v>
      </c>
      <c r="B85" s="7" t="s">
        <v>119</v>
      </c>
      <c r="C85" s="84" t="s">
        <v>1065</v>
      </c>
      <c r="D85" s="84" t="s">
        <v>1065</v>
      </c>
      <c r="E85" s="82"/>
      <c r="F85" s="16">
        <v>1.2</v>
      </c>
      <c r="G85" s="115"/>
      <c r="H85" s="16">
        <v>3.4</v>
      </c>
      <c r="I85" s="81"/>
      <c r="J85" s="81"/>
      <c r="K85" s="81"/>
      <c r="L85" s="81"/>
      <c r="M85" s="7" t="s">
        <v>4</v>
      </c>
      <c r="N85" s="86"/>
    </row>
    <row r="86" spans="1:14" ht="15.75" x14ac:dyDescent="0.25">
      <c r="A86" s="8" t="s">
        <v>112</v>
      </c>
      <c r="B86" s="7" t="s">
        <v>113</v>
      </c>
      <c r="C86" s="84" t="s">
        <v>1063</v>
      </c>
      <c r="D86" s="84" t="s">
        <v>1063</v>
      </c>
      <c r="E86" s="82" t="s">
        <v>917</v>
      </c>
      <c r="F86" s="81">
        <f>0.00067*1000</f>
        <v>0.67</v>
      </c>
      <c r="G86" s="115"/>
      <c r="H86" s="81"/>
      <c r="I86" s="81"/>
      <c r="J86" s="81"/>
      <c r="K86" s="81"/>
      <c r="L86" s="81"/>
      <c r="M86" s="7" t="s">
        <v>4</v>
      </c>
      <c r="N86" s="86"/>
    </row>
    <row r="87" spans="1:14" ht="15.75" x14ac:dyDescent="0.25">
      <c r="A87" s="8" t="s">
        <v>245</v>
      </c>
      <c r="B87" s="7" t="s">
        <v>246</v>
      </c>
      <c r="C87" s="18">
        <v>0.25545499999999999</v>
      </c>
      <c r="D87" s="17">
        <v>0.68</v>
      </c>
      <c r="E87" s="82"/>
      <c r="F87" s="16">
        <v>12</v>
      </c>
      <c r="G87" s="115"/>
      <c r="H87" s="81"/>
      <c r="I87" s="81"/>
      <c r="J87" s="81"/>
      <c r="K87" s="81"/>
      <c r="L87" s="82" t="s">
        <v>904</v>
      </c>
      <c r="M87" s="7" t="s">
        <v>4</v>
      </c>
      <c r="N87" s="86"/>
    </row>
    <row r="88" spans="1:14" ht="45" x14ac:dyDescent="0.25">
      <c r="A88" s="51" t="s">
        <v>1035</v>
      </c>
      <c r="B88" s="51" t="s">
        <v>1036</v>
      </c>
      <c r="C88" s="52">
        <v>5.9</v>
      </c>
      <c r="D88" s="17">
        <v>14</v>
      </c>
      <c r="E88" s="16"/>
      <c r="F88" s="16" t="s">
        <v>1978</v>
      </c>
      <c r="G88" s="16" t="s">
        <v>1979</v>
      </c>
      <c r="H88" s="83"/>
      <c r="I88" s="83"/>
      <c r="J88" s="83"/>
      <c r="K88" s="83"/>
      <c r="L88" s="83"/>
      <c r="M88" s="7" t="s">
        <v>4</v>
      </c>
      <c r="N88" s="86" t="s">
        <v>1982</v>
      </c>
    </row>
    <row r="89" spans="1:14" ht="15.75" x14ac:dyDescent="0.25">
      <c r="A89" s="51" t="s">
        <v>1027</v>
      </c>
      <c r="B89" s="51" t="s">
        <v>1028</v>
      </c>
      <c r="C89" s="52">
        <v>7.3</v>
      </c>
      <c r="D89" s="17">
        <v>15</v>
      </c>
      <c r="E89" s="81"/>
      <c r="F89" s="16">
        <v>2.4</v>
      </c>
      <c r="G89" s="115"/>
      <c r="H89" s="83"/>
      <c r="I89" s="83"/>
      <c r="J89" s="83"/>
      <c r="K89" s="83"/>
      <c r="L89" s="83"/>
      <c r="M89" s="7" t="s">
        <v>4</v>
      </c>
      <c r="N89" s="86"/>
    </row>
    <row r="90" spans="1:14" ht="15.75" x14ac:dyDescent="0.25">
      <c r="A90" s="51" t="s">
        <v>1025</v>
      </c>
      <c r="B90" s="51" t="s">
        <v>1026</v>
      </c>
      <c r="C90" s="50" t="s">
        <v>1068</v>
      </c>
      <c r="D90" s="17">
        <v>0.85</v>
      </c>
      <c r="E90" s="81"/>
      <c r="F90" s="16">
        <v>3.5</v>
      </c>
      <c r="G90" s="115"/>
      <c r="H90" s="83"/>
      <c r="I90" s="83"/>
      <c r="J90" s="83"/>
      <c r="K90" s="83"/>
      <c r="L90" s="83"/>
      <c r="M90" s="7" t="s">
        <v>4</v>
      </c>
      <c r="N90" s="86"/>
    </row>
    <row r="91" spans="1:14" ht="15.75" x14ac:dyDescent="0.25">
      <c r="A91" s="8" t="s">
        <v>253</v>
      </c>
      <c r="B91" s="7" t="s">
        <v>254</v>
      </c>
      <c r="C91" s="6">
        <v>0.06</v>
      </c>
      <c r="D91" s="17">
        <v>0.13</v>
      </c>
      <c r="E91" s="82"/>
      <c r="F91" s="81"/>
      <c r="G91" s="115"/>
      <c r="H91" s="16">
        <v>120</v>
      </c>
      <c r="I91" s="81"/>
      <c r="J91" s="81"/>
      <c r="K91" s="81"/>
      <c r="L91" s="82" t="s">
        <v>904</v>
      </c>
      <c r="M91" s="7" t="s">
        <v>4</v>
      </c>
      <c r="N91" s="86"/>
    </row>
    <row r="92" spans="1:14" ht="15.75" x14ac:dyDescent="0.25">
      <c r="A92" s="8" t="s">
        <v>255</v>
      </c>
      <c r="B92" s="7" t="s">
        <v>256</v>
      </c>
      <c r="C92" s="18" t="s">
        <v>1070</v>
      </c>
      <c r="D92" s="116" t="s">
        <v>1070</v>
      </c>
      <c r="E92" s="82"/>
      <c r="F92" s="81"/>
      <c r="G92" s="115"/>
      <c r="H92" s="16">
        <v>101</v>
      </c>
      <c r="I92" s="81"/>
      <c r="J92" s="81"/>
      <c r="K92" s="81"/>
      <c r="L92" s="82" t="s">
        <v>904</v>
      </c>
      <c r="M92" s="7" t="s">
        <v>4</v>
      </c>
      <c r="N92" s="86"/>
    </row>
    <row r="93" spans="1:14" ht="15.75" x14ac:dyDescent="0.25">
      <c r="A93" s="8" t="s">
        <v>833</v>
      </c>
      <c r="B93" s="7" t="s">
        <v>3</v>
      </c>
      <c r="C93" s="84" t="s">
        <v>1058</v>
      </c>
      <c r="D93" s="17">
        <v>2.4E-2</v>
      </c>
      <c r="E93" s="82"/>
      <c r="F93" s="81"/>
      <c r="G93" s="115"/>
      <c r="H93" s="16">
        <v>150</v>
      </c>
      <c r="I93" s="81"/>
      <c r="J93" s="81"/>
      <c r="K93" s="81"/>
      <c r="L93" s="82" t="s">
        <v>904</v>
      </c>
      <c r="M93" s="7" t="s">
        <v>4</v>
      </c>
      <c r="N93" s="86"/>
    </row>
    <row r="94" spans="1:14" ht="15.75" x14ac:dyDescent="0.25">
      <c r="A94" s="8" t="s">
        <v>365</v>
      </c>
      <c r="B94" s="7" t="s">
        <v>366</v>
      </c>
      <c r="C94" s="84" t="s">
        <v>1069</v>
      </c>
      <c r="D94" s="84" t="s">
        <v>1069</v>
      </c>
      <c r="E94" s="82"/>
      <c r="F94" s="81"/>
      <c r="G94" s="115"/>
      <c r="H94" s="16">
        <v>63</v>
      </c>
      <c r="I94" s="81"/>
      <c r="J94" s="81"/>
      <c r="K94" s="81"/>
      <c r="L94" s="82" t="s">
        <v>904</v>
      </c>
      <c r="M94" s="7" t="s">
        <v>4</v>
      </c>
      <c r="N94" s="86"/>
    </row>
    <row r="95" spans="1:14" ht="15.75" x14ac:dyDescent="0.25">
      <c r="A95" s="8" t="s">
        <v>247</v>
      </c>
      <c r="B95" s="7" t="s">
        <v>248</v>
      </c>
      <c r="C95" s="84" t="s">
        <v>1056</v>
      </c>
      <c r="D95" s="84" t="s">
        <v>1056</v>
      </c>
      <c r="E95" s="82"/>
      <c r="F95" s="81"/>
      <c r="G95" s="115"/>
      <c r="H95" s="16">
        <v>2</v>
      </c>
      <c r="I95" s="81"/>
      <c r="J95" s="81"/>
      <c r="K95" s="81"/>
      <c r="L95" s="81"/>
      <c r="M95" s="7" t="s">
        <v>4</v>
      </c>
      <c r="N95" s="86"/>
    </row>
    <row r="96" spans="1:14" ht="15.75" x14ac:dyDescent="0.25">
      <c r="A96" s="8" t="s">
        <v>249</v>
      </c>
      <c r="B96" s="7" t="s">
        <v>250</v>
      </c>
      <c r="C96" s="84" t="s">
        <v>1056</v>
      </c>
      <c r="D96" s="84" t="s">
        <v>1056</v>
      </c>
      <c r="E96" s="82"/>
      <c r="F96" s="81"/>
      <c r="G96" s="115"/>
      <c r="H96" s="16">
        <v>8.5500000000000007E-2</v>
      </c>
      <c r="I96" s="81"/>
      <c r="J96" s="81"/>
      <c r="K96" s="81"/>
      <c r="L96" s="81"/>
      <c r="M96" s="7" t="s">
        <v>4</v>
      </c>
      <c r="N96" s="86"/>
    </row>
    <row r="97" spans="1:14" ht="15.75" x14ac:dyDescent="0.25">
      <c r="A97" s="8" t="s">
        <v>1820</v>
      </c>
      <c r="B97" s="7" t="s">
        <v>97</v>
      </c>
      <c r="C97" s="121">
        <v>6.3080000000000002E-3</v>
      </c>
      <c r="D97" s="17">
        <v>3.6999999999999998E-2</v>
      </c>
      <c r="E97" s="82"/>
      <c r="F97" s="81"/>
      <c r="G97" s="115"/>
      <c r="H97" s="56">
        <v>0.6</v>
      </c>
      <c r="I97" s="81"/>
      <c r="J97" s="81"/>
      <c r="K97" s="81"/>
      <c r="L97" s="81"/>
      <c r="M97" s="7" t="s">
        <v>4</v>
      </c>
      <c r="N97" s="86" t="s">
        <v>1995</v>
      </c>
    </row>
    <row r="98" spans="1:14" ht="15.75" x14ac:dyDescent="0.25">
      <c r="A98" s="8" t="s">
        <v>295</v>
      </c>
      <c r="B98" s="7" t="s">
        <v>296</v>
      </c>
      <c r="C98" s="18">
        <v>1.125E-2</v>
      </c>
      <c r="D98" s="17">
        <v>0.05</v>
      </c>
      <c r="E98" s="82"/>
      <c r="F98" s="81"/>
      <c r="G98" s="115"/>
      <c r="H98" s="16">
        <v>9.1999999999999993</v>
      </c>
      <c r="I98" s="81"/>
      <c r="J98" s="81"/>
      <c r="K98" s="81"/>
      <c r="L98" s="81"/>
      <c r="M98" s="7" t="s">
        <v>4</v>
      </c>
      <c r="N98" s="86"/>
    </row>
    <row r="99" spans="1:14" ht="15.75" x14ac:dyDescent="0.25">
      <c r="A99" s="8" t="s">
        <v>277</v>
      </c>
      <c r="B99" s="7" t="s">
        <v>278</v>
      </c>
      <c r="C99" s="84" t="s">
        <v>1060</v>
      </c>
      <c r="D99" s="84" t="s">
        <v>1060</v>
      </c>
      <c r="E99" s="82"/>
      <c r="F99" s="81"/>
      <c r="G99" s="115"/>
      <c r="H99" s="16">
        <v>2.7</v>
      </c>
      <c r="I99" s="81"/>
      <c r="J99" s="81"/>
      <c r="K99" s="81"/>
      <c r="L99" s="81"/>
      <c r="M99" s="7" t="s">
        <v>4</v>
      </c>
      <c r="N99" s="86"/>
    </row>
    <row r="100" spans="1:14" ht="30" x14ac:dyDescent="0.25">
      <c r="A100" s="8" t="s">
        <v>1821</v>
      </c>
      <c r="B100" s="7" t="s">
        <v>258</v>
      </c>
      <c r="C100" s="84" t="s">
        <v>1068</v>
      </c>
      <c r="D100" s="84" t="s">
        <v>1068</v>
      </c>
      <c r="E100" s="82"/>
      <c r="F100" s="81"/>
      <c r="G100" s="115"/>
      <c r="H100" s="57">
        <v>15</v>
      </c>
      <c r="I100" s="81"/>
      <c r="J100" s="81"/>
      <c r="K100" s="81"/>
      <c r="L100" s="82" t="s">
        <v>904</v>
      </c>
      <c r="M100" s="7" t="s">
        <v>4</v>
      </c>
      <c r="N100" s="86" t="s">
        <v>1995</v>
      </c>
    </row>
    <row r="101" spans="1:14" ht="15.75" x14ac:dyDescent="0.25">
      <c r="A101" s="8" t="s">
        <v>297</v>
      </c>
      <c r="B101" s="7" t="s">
        <v>298</v>
      </c>
      <c r="C101" s="84" t="s">
        <v>1057</v>
      </c>
      <c r="D101" s="17">
        <v>3.4000000000000002E-2</v>
      </c>
      <c r="E101" s="82"/>
      <c r="F101" s="81"/>
      <c r="G101" s="115"/>
      <c r="H101" s="16">
        <v>50</v>
      </c>
      <c r="I101" s="81"/>
      <c r="J101" s="81"/>
      <c r="K101" s="81"/>
      <c r="L101" s="82" t="s">
        <v>904</v>
      </c>
      <c r="M101" s="7" t="s">
        <v>4</v>
      </c>
      <c r="N101" s="86"/>
    </row>
    <row r="102" spans="1:14" ht="15.75" x14ac:dyDescent="0.25">
      <c r="A102" s="8" t="s">
        <v>37</v>
      </c>
      <c r="B102" s="7" t="s">
        <v>38</v>
      </c>
      <c r="C102" s="84" t="s">
        <v>1062</v>
      </c>
      <c r="D102" s="84" t="s">
        <v>1062</v>
      </c>
      <c r="E102" s="82"/>
      <c r="F102" s="81"/>
      <c r="G102" s="115"/>
      <c r="H102" s="16">
        <v>32</v>
      </c>
      <c r="I102" s="81"/>
      <c r="J102" s="81"/>
      <c r="K102" s="81"/>
      <c r="L102" s="82" t="s">
        <v>904</v>
      </c>
      <c r="M102" s="7" t="s">
        <v>4</v>
      </c>
      <c r="N102" s="86"/>
    </row>
    <row r="103" spans="1:14" ht="15.75" x14ac:dyDescent="0.25">
      <c r="A103" s="8" t="s">
        <v>510</v>
      </c>
      <c r="B103" s="7" t="s">
        <v>511</v>
      </c>
      <c r="C103" s="18">
        <v>0.158</v>
      </c>
      <c r="D103" s="17">
        <v>0.28999999999999998</v>
      </c>
      <c r="E103" s="82"/>
      <c r="F103" s="81"/>
      <c r="G103" s="115"/>
      <c r="H103" s="16">
        <v>150</v>
      </c>
      <c r="I103" s="81"/>
      <c r="J103" s="81"/>
      <c r="K103" s="81"/>
      <c r="L103" s="82" t="s">
        <v>904</v>
      </c>
      <c r="M103" s="7" t="s">
        <v>4</v>
      </c>
      <c r="N103" s="86"/>
    </row>
    <row r="104" spans="1:14" ht="15.75" x14ac:dyDescent="0.25">
      <c r="A104" s="8" t="s">
        <v>777</v>
      </c>
      <c r="B104" s="7" t="s">
        <v>3</v>
      </c>
      <c r="C104" s="18">
        <v>0.29083300000000001</v>
      </c>
      <c r="D104" s="17">
        <v>0.56000000000000005</v>
      </c>
      <c r="E104" s="82"/>
      <c r="F104" s="81"/>
      <c r="G104" s="115"/>
      <c r="H104" s="16">
        <v>148</v>
      </c>
      <c r="I104" s="81"/>
      <c r="J104" s="81"/>
      <c r="K104" s="81"/>
      <c r="L104" s="82" t="s">
        <v>904</v>
      </c>
      <c r="M104" s="7" t="s">
        <v>4</v>
      </c>
      <c r="N104" s="86"/>
    </row>
    <row r="105" spans="1:14" ht="15.75" x14ac:dyDescent="0.25">
      <c r="A105" s="8" t="s">
        <v>27</v>
      </c>
      <c r="B105" s="7" t="s">
        <v>28</v>
      </c>
      <c r="C105" s="18">
        <v>3.5943999999999997E-2</v>
      </c>
      <c r="D105" s="17">
        <v>0.2</v>
      </c>
      <c r="E105" s="82"/>
      <c r="F105" s="81"/>
      <c r="G105" s="115"/>
      <c r="H105" s="16">
        <v>0.94</v>
      </c>
      <c r="I105" s="81"/>
      <c r="J105" s="81"/>
      <c r="K105" s="16">
        <v>0.55000000000000004</v>
      </c>
      <c r="L105" s="81"/>
      <c r="M105" s="7" t="s">
        <v>4</v>
      </c>
      <c r="N105" s="86"/>
    </row>
    <row r="106" spans="1:14" ht="15.75" x14ac:dyDescent="0.25">
      <c r="A106" s="8" t="s">
        <v>1830</v>
      </c>
      <c r="B106" s="7" t="s">
        <v>612</v>
      </c>
      <c r="C106" s="84" t="s">
        <v>1059</v>
      </c>
      <c r="D106" s="84" t="s">
        <v>1059</v>
      </c>
      <c r="E106" s="82"/>
      <c r="F106" s="81"/>
      <c r="G106" s="115"/>
      <c r="H106" s="137">
        <v>1E-3</v>
      </c>
      <c r="I106" s="81"/>
      <c r="J106" s="81"/>
      <c r="K106" s="81"/>
      <c r="L106" s="81"/>
      <c r="M106" s="7" t="s">
        <v>4</v>
      </c>
      <c r="N106" s="86" t="s">
        <v>1994</v>
      </c>
    </row>
    <row r="107" spans="1:14" ht="30" x14ac:dyDescent="0.25">
      <c r="A107" s="8" t="s">
        <v>845</v>
      </c>
      <c r="B107" s="60" t="s">
        <v>1886</v>
      </c>
      <c r="C107" s="84" t="s">
        <v>1062</v>
      </c>
      <c r="D107" s="84" t="s">
        <v>1062</v>
      </c>
      <c r="E107" s="82"/>
      <c r="F107" s="81"/>
      <c r="G107" s="115"/>
      <c r="H107" s="131">
        <v>9.5000000000000005E-5</v>
      </c>
      <c r="I107" s="81"/>
      <c r="J107" s="81"/>
      <c r="K107" s="81"/>
      <c r="L107" s="81"/>
      <c r="M107" s="7" t="s">
        <v>4</v>
      </c>
      <c r="N107" s="86"/>
    </row>
    <row r="108" spans="1:14" ht="15.75" x14ac:dyDescent="0.25">
      <c r="A108" s="8" t="s">
        <v>443</v>
      </c>
      <c r="B108" s="7" t="s">
        <v>444</v>
      </c>
      <c r="C108" s="18">
        <v>8.2111000000000003E-2</v>
      </c>
      <c r="D108" s="17">
        <v>0.28999999999999998</v>
      </c>
      <c r="E108" s="82"/>
      <c r="F108" s="81"/>
      <c r="G108" s="115"/>
      <c r="H108" s="16">
        <v>0.55000000000000004</v>
      </c>
      <c r="I108" s="81"/>
      <c r="J108" s="81"/>
      <c r="K108" s="16">
        <v>12.5</v>
      </c>
      <c r="L108" s="81"/>
      <c r="M108" s="7" t="s">
        <v>4</v>
      </c>
      <c r="N108" s="86"/>
    </row>
    <row r="109" spans="1:14" ht="15.75" x14ac:dyDescent="0.25">
      <c r="A109" s="8" t="s">
        <v>7</v>
      </c>
      <c r="B109" s="7" t="s">
        <v>8</v>
      </c>
      <c r="C109" s="84" t="s">
        <v>1063</v>
      </c>
      <c r="D109" s="84" t="s">
        <v>1063</v>
      </c>
      <c r="E109" s="82"/>
      <c r="F109" s="81"/>
      <c r="G109" s="115"/>
      <c r="H109" s="16">
        <v>5.0999999999999997E-2</v>
      </c>
      <c r="I109" s="81"/>
      <c r="J109" s="81"/>
      <c r="K109" s="81"/>
      <c r="L109" s="81"/>
      <c r="M109" s="7" t="s">
        <v>4</v>
      </c>
      <c r="N109" s="86"/>
    </row>
    <row r="110" spans="1:14" ht="15.75" x14ac:dyDescent="0.25">
      <c r="A110" s="8" t="s">
        <v>243</v>
      </c>
      <c r="B110" s="7" t="s">
        <v>244</v>
      </c>
      <c r="C110" s="18">
        <v>9.0166999999999997E-2</v>
      </c>
      <c r="D110" s="17">
        <v>0.43</v>
      </c>
      <c r="E110" s="82" t="s">
        <v>916</v>
      </c>
      <c r="F110" s="138"/>
      <c r="G110" s="115"/>
      <c r="H110" s="16">
        <v>0.09</v>
      </c>
      <c r="I110" s="132"/>
      <c r="J110" s="81"/>
      <c r="K110" s="81"/>
      <c r="L110" s="81"/>
      <c r="M110" s="7" t="s">
        <v>4</v>
      </c>
      <c r="N110" s="86"/>
    </row>
    <row r="111" spans="1:14" ht="15.75" x14ac:dyDescent="0.25">
      <c r="A111" s="8" t="s">
        <v>500</v>
      </c>
      <c r="B111" s="7" t="s">
        <v>501</v>
      </c>
      <c r="C111" s="18">
        <v>5.9166999999999997E-2</v>
      </c>
      <c r="D111" s="17">
        <v>0.09</v>
      </c>
      <c r="E111" s="82"/>
      <c r="F111" s="81"/>
      <c r="G111" s="115"/>
      <c r="H111" s="16">
        <v>0.22</v>
      </c>
      <c r="I111" s="81"/>
      <c r="J111" s="81"/>
      <c r="K111" s="81"/>
      <c r="L111" s="81"/>
      <c r="M111" s="7" t="s">
        <v>4</v>
      </c>
      <c r="N111" s="86"/>
    </row>
    <row r="112" spans="1:14" ht="15.75" x14ac:dyDescent="0.25">
      <c r="A112" s="8" t="s">
        <v>1887</v>
      </c>
      <c r="B112" s="7" t="s">
        <v>50</v>
      </c>
      <c r="C112" s="18">
        <v>1.5625E-2</v>
      </c>
      <c r="D112" s="17">
        <v>0.16</v>
      </c>
      <c r="E112" s="82"/>
      <c r="F112" s="81"/>
      <c r="G112" s="115"/>
      <c r="H112" s="16">
        <v>0.56000000000000005</v>
      </c>
      <c r="I112" s="81"/>
      <c r="J112" s="81"/>
      <c r="K112" s="81">
        <v>5.66</v>
      </c>
      <c r="L112" s="81"/>
      <c r="M112" s="7" t="s">
        <v>4</v>
      </c>
      <c r="N112" s="86"/>
    </row>
    <row r="113" spans="1:14" ht="15.75" x14ac:dyDescent="0.25">
      <c r="A113" s="8" t="s">
        <v>1826</v>
      </c>
      <c r="B113" s="7" t="s">
        <v>657</v>
      </c>
      <c r="C113" s="121">
        <v>4.1450000000000002E-3</v>
      </c>
      <c r="D113" s="17">
        <v>3.7999999999999999E-2</v>
      </c>
      <c r="E113" s="82"/>
      <c r="F113" s="81"/>
      <c r="G113" s="115"/>
      <c r="H113" s="131">
        <v>2E-3</v>
      </c>
      <c r="I113" s="81"/>
      <c r="J113" s="81"/>
      <c r="K113" s="81"/>
      <c r="L113" s="81"/>
      <c r="M113" s="7" t="s">
        <v>4</v>
      </c>
      <c r="N113" s="86"/>
    </row>
    <row r="114" spans="1:14" ht="15.75" x14ac:dyDescent="0.25">
      <c r="A114" s="8" t="s">
        <v>706</v>
      </c>
      <c r="B114" s="7" t="s">
        <v>707</v>
      </c>
      <c r="C114" s="84" t="s">
        <v>1061</v>
      </c>
      <c r="D114" s="84" t="s">
        <v>1061</v>
      </c>
      <c r="E114" s="82"/>
      <c r="F114" s="81"/>
      <c r="G114" s="115"/>
      <c r="H114" s="134">
        <v>2.1</v>
      </c>
      <c r="I114" s="81"/>
      <c r="J114" s="81"/>
      <c r="K114" s="81"/>
      <c r="L114" s="81"/>
      <c r="M114" s="7" t="s">
        <v>4</v>
      </c>
      <c r="N114" s="86"/>
    </row>
    <row r="115" spans="1:14" ht="15.75" x14ac:dyDescent="0.25">
      <c r="A115" s="8" t="s">
        <v>185</v>
      </c>
      <c r="B115" s="7" t="s">
        <v>186</v>
      </c>
      <c r="C115" s="84" t="s">
        <v>1060</v>
      </c>
      <c r="D115" s="84" t="s">
        <v>1060</v>
      </c>
      <c r="E115" s="82"/>
      <c r="F115" s="81"/>
      <c r="G115" s="115"/>
      <c r="H115" s="131">
        <v>6.9999999999999999E-4</v>
      </c>
      <c r="I115" s="16"/>
      <c r="J115" s="81"/>
      <c r="K115" s="81"/>
      <c r="L115" s="81"/>
      <c r="M115" s="7" t="s">
        <v>4</v>
      </c>
      <c r="N115" s="86"/>
    </row>
    <row r="116" spans="1:14" ht="15.75" x14ac:dyDescent="0.25">
      <c r="A116" s="8" t="s">
        <v>9</v>
      </c>
      <c r="B116" s="7" t="s">
        <v>10</v>
      </c>
      <c r="C116" s="84" t="s">
        <v>1059</v>
      </c>
      <c r="D116" s="84" t="s">
        <v>1059</v>
      </c>
      <c r="E116" s="82"/>
      <c r="F116" s="81"/>
      <c r="G116" s="115"/>
      <c r="H116" s="16">
        <v>0.11</v>
      </c>
      <c r="I116" s="81"/>
      <c r="J116" s="81"/>
      <c r="K116" s="81"/>
      <c r="L116" s="81"/>
      <c r="M116" s="7" t="s">
        <v>4</v>
      </c>
      <c r="N116" s="86"/>
    </row>
    <row r="117" spans="1:14" ht="15.75" x14ac:dyDescent="0.25">
      <c r="A117" s="8" t="s">
        <v>311</v>
      </c>
      <c r="B117" s="7" t="s">
        <v>312</v>
      </c>
      <c r="C117" s="84" t="s">
        <v>1059</v>
      </c>
      <c r="D117" s="17">
        <v>0.11</v>
      </c>
      <c r="E117" s="82"/>
      <c r="F117" s="81"/>
      <c r="G117" s="115"/>
      <c r="H117" s="16">
        <v>19</v>
      </c>
      <c r="I117" s="81"/>
      <c r="J117" s="81"/>
      <c r="K117" s="81">
        <v>180</v>
      </c>
      <c r="L117" s="81"/>
      <c r="M117" s="7" t="s">
        <v>4</v>
      </c>
      <c r="N117" s="86"/>
    </row>
    <row r="118" spans="1:14" ht="15.75" x14ac:dyDescent="0.25">
      <c r="A118" s="8" t="s">
        <v>165</v>
      </c>
      <c r="B118" s="7" t="s">
        <v>166</v>
      </c>
      <c r="C118" s="84" t="s">
        <v>1063</v>
      </c>
      <c r="D118" s="84" t="s">
        <v>1063</v>
      </c>
      <c r="E118" s="82"/>
      <c r="F118" s="81"/>
      <c r="G118" s="115"/>
      <c r="H118" s="137">
        <v>4.0000000000000001E-3</v>
      </c>
      <c r="I118" s="81"/>
      <c r="J118" s="81"/>
      <c r="K118" s="81"/>
      <c r="L118" s="81"/>
      <c r="M118" s="7" t="s">
        <v>4</v>
      </c>
      <c r="N118" s="86"/>
    </row>
    <row r="119" spans="1:14" ht="15.75" x14ac:dyDescent="0.25">
      <c r="A119" s="8" t="s">
        <v>471</v>
      </c>
      <c r="B119" s="7" t="s">
        <v>472</v>
      </c>
      <c r="C119" s="84" t="s">
        <v>1063</v>
      </c>
      <c r="D119" s="84" t="s">
        <v>1063</v>
      </c>
      <c r="E119" s="82"/>
      <c r="F119" s="81"/>
      <c r="G119" s="115"/>
      <c r="H119" s="16">
        <v>21</v>
      </c>
      <c r="I119" s="81"/>
      <c r="J119" s="81"/>
      <c r="K119" s="81"/>
      <c r="L119" s="81"/>
      <c r="M119" s="7" t="s">
        <v>4</v>
      </c>
      <c r="N119" s="86"/>
    </row>
    <row r="120" spans="1:14" ht="30" x14ac:dyDescent="0.25">
      <c r="A120" s="8" t="s">
        <v>95</v>
      </c>
      <c r="B120" s="7" t="s">
        <v>96</v>
      </c>
      <c r="C120" s="18">
        <v>0.17249999999999999</v>
      </c>
      <c r="D120" s="17">
        <v>1.1000000000000001</v>
      </c>
      <c r="E120" s="82" t="s">
        <v>916</v>
      </c>
      <c r="F120" s="81"/>
      <c r="G120" s="115"/>
      <c r="H120" s="16">
        <v>0.2</v>
      </c>
      <c r="I120" s="81"/>
      <c r="J120" s="81"/>
      <c r="K120" s="78">
        <v>1.35</v>
      </c>
      <c r="L120" s="81"/>
      <c r="M120" s="7" t="s">
        <v>4</v>
      </c>
      <c r="N120" s="86" t="s">
        <v>1874</v>
      </c>
    </row>
    <row r="121" spans="1:14" ht="15.75" x14ac:dyDescent="0.25">
      <c r="A121" s="8" t="s">
        <v>225</v>
      </c>
      <c r="B121" s="7" t="s">
        <v>226</v>
      </c>
      <c r="C121" s="18">
        <v>3.4750000000000003E-2</v>
      </c>
      <c r="D121" s="17">
        <v>0.15</v>
      </c>
      <c r="E121" s="82"/>
      <c r="F121" s="81"/>
      <c r="G121" s="115"/>
      <c r="H121" s="16">
        <v>0.03</v>
      </c>
      <c r="I121" s="81"/>
      <c r="J121" s="81"/>
      <c r="K121" s="81"/>
      <c r="L121" s="81"/>
      <c r="M121" s="7" t="s">
        <v>4</v>
      </c>
      <c r="N121" s="86"/>
    </row>
    <row r="122" spans="1:14" ht="15.75" x14ac:dyDescent="0.25">
      <c r="A122" s="8" t="s">
        <v>615</v>
      </c>
      <c r="B122" s="7" t="s">
        <v>616</v>
      </c>
      <c r="C122" s="84" t="s">
        <v>1061</v>
      </c>
      <c r="D122" s="84" t="s">
        <v>1061</v>
      </c>
      <c r="E122" s="82"/>
      <c r="F122" s="81"/>
      <c r="G122" s="115"/>
      <c r="H122" s="131">
        <v>5.4000000000000003E-3</v>
      </c>
      <c r="I122" s="81"/>
      <c r="J122" s="81"/>
      <c r="K122" s="81"/>
      <c r="L122" s="81"/>
      <c r="M122" s="7" t="s">
        <v>4</v>
      </c>
      <c r="N122" s="86"/>
    </row>
    <row r="123" spans="1:14" ht="45" x14ac:dyDescent="0.25">
      <c r="A123" s="8" t="s">
        <v>837</v>
      </c>
      <c r="B123" s="7" t="s">
        <v>1823</v>
      </c>
      <c r="C123" s="84" t="s">
        <v>1062</v>
      </c>
      <c r="D123" s="84" t="s">
        <v>1062</v>
      </c>
      <c r="E123" s="82"/>
      <c r="F123" s="81"/>
      <c r="G123" s="115"/>
      <c r="H123" s="131">
        <v>1.6000000000000001E-4</v>
      </c>
      <c r="I123" s="81"/>
      <c r="J123" s="81"/>
      <c r="K123" s="81"/>
      <c r="L123" s="81"/>
      <c r="M123" s="7" t="s">
        <v>4</v>
      </c>
      <c r="N123" s="86"/>
    </row>
    <row r="124" spans="1:14" ht="15.75" x14ac:dyDescent="0.25">
      <c r="A124" s="8" t="s">
        <v>1885</v>
      </c>
      <c r="B124" s="7" t="s">
        <v>187</v>
      </c>
      <c r="C124" s="18">
        <v>5.5625000000000001E-2</v>
      </c>
      <c r="D124" s="17">
        <v>0.24</v>
      </c>
      <c r="E124" s="135"/>
      <c r="F124" s="80"/>
      <c r="G124" s="78"/>
      <c r="H124" s="80">
        <v>0.28000000000000003</v>
      </c>
      <c r="I124" s="85"/>
      <c r="J124" s="85"/>
      <c r="K124" s="85">
        <v>16</v>
      </c>
      <c r="L124" s="81"/>
      <c r="M124" s="7" t="s">
        <v>4</v>
      </c>
      <c r="N124" s="86" t="s">
        <v>1873</v>
      </c>
    </row>
    <row r="125" spans="1:14" ht="15.75" x14ac:dyDescent="0.25">
      <c r="A125" s="8" t="s">
        <v>619</v>
      </c>
      <c r="B125" s="7" t="s">
        <v>620</v>
      </c>
      <c r="C125" s="84" t="s">
        <v>1059</v>
      </c>
      <c r="D125" s="84" t="s">
        <v>1059</v>
      </c>
      <c r="E125" s="82"/>
      <c r="F125" s="81"/>
      <c r="G125" s="115"/>
      <c r="H125" s="139">
        <v>1.9</v>
      </c>
      <c r="I125" s="81"/>
      <c r="J125" s="81"/>
      <c r="K125" s="81"/>
      <c r="L125" s="81"/>
      <c r="M125" s="7" t="s">
        <v>4</v>
      </c>
      <c r="N125" s="86"/>
    </row>
    <row r="126" spans="1:14" ht="15.75" x14ac:dyDescent="0.25">
      <c r="A126" s="8" t="s">
        <v>323</v>
      </c>
      <c r="B126" s="7" t="s">
        <v>324</v>
      </c>
      <c r="C126" s="84" t="s">
        <v>1061</v>
      </c>
      <c r="D126" s="84" t="s">
        <v>1061</v>
      </c>
      <c r="E126" s="82"/>
      <c r="F126" s="81"/>
      <c r="G126" s="115"/>
      <c r="H126" s="16">
        <v>0.5</v>
      </c>
      <c r="I126" s="81"/>
      <c r="J126" s="81"/>
      <c r="K126" s="81"/>
      <c r="L126" s="81"/>
      <c r="M126" s="7" t="s">
        <v>4</v>
      </c>
      <c r="N126" s="86"/>
    </row>
    <row r="127" spans="1:14" ht="45" x14ac:dyDescent="0.25">
      <c r="A127" s="8" t="s">
        <v>780</v>
      </c>
      <c r="B127" s="123" t="s">
        <v>1825</v>
      </c>
      <c r="C127" s="18">
        <v>0.132941</v>
      </c>
      <c r="D127" s="17">
        <v>1.48</v>
      </c>
      <c r="E127" s="82"/>
      <c r="F127" s="81"/>
      <c r="G127" s="115"/>
      <c r="H127" s="140">
        <v>314</v>
      </c>
      <c r="I127" s="81"/>
      <c r="J127" s="81"/>
      <c r="K127" s="81"/>
      <c r="L127" s="82" t="s">
        <v>904</v>
      </c>
      <c r="M127" s="7" t="s">
        <v>4</v>
      </c>
      <c r="N127" s="86" t="s">
        <v>2016</v>
      </c>
    </row>
    <row r="128" spans="1:14" ht="15.75" x14ac:dyDescent="0.25">
      <c r="A128" s="8" t="s">
        <v>621</v>
      </c>
      <c r="B128" s="7" t="s">
        <v>622</v>
      </c>
      <c r="C128" s="84" t="s">
        <v>1059</v>
      </c>
      <c r="D128" s="84" t="s">
        <v>1059</v>
      </c>
      <c r="E128" s="82"/>
      <c r="F128" s="81"/>
      <c r="G128" s="115"/>
      <c r="H128" s="139">
        <v>9</v>
      </c>
      <c r="I128" s="85"/>
      <c r="J128" s="85"/>
      <c r="K128" s="85">
        <v>0.54</v>
      </c>
      <c r="L128" s="81"/>
      <c r="M128" s="7" t="s">
        <v>4</v>
      </c>
      <c r="N128" s="86"/>
    </row>
    <row r="129" spans="1:14" ht="15.75" x14ac:dyDescent="0.25">
      <c r="A129" s="8" t="s">
        <v>568</v>
      </c>
      <c r="B129" s="7" t="s">
        <v>569</v>
      </c>
      <c r="C129" s="84" t="s">
        <v>1059</v>
      </c>
      <c r="D129" s="84" t="s">
        <v>1059</v>
      </c>
      <c r="E129" s="82"/>
      <c r="F129" s="81"/>
      <c r="G129" s="115"/>
      <c r="H129" s="131">
        <v>2.0000000000000001E-4</v>
      </c>
      <c r="I129" s="81"/>
      <c r="J129" s="81"/>
      <c r="K129" s="85">
        <v>3.7000000000000002E-3</v>
      </c>
      <c r="L129" s="81"/>
      <c r="M129" s="7" t="s">
        <v>4</v>
      </c>
      <c r="N129" s="86"/>
    </row>
    <row r="130" spans="1:14" ht="15.75" x14ac:dyDescent="0.25">
      <c r="A130" s="8" t="s">
        <v>1888</v>
      </c>
      <c r="B130" s="7" t="s">
        <v>453</v>
      </c>
      <c r="C130" s="84" t="s">
        <v>1062</v>
      </c>
      <c r="D130" s="84" t="s">
        <v>1062</v>
      </c>
      <c r="E130" s="82"/>
      <c r="F130" s="81"/>
      <c r="G130" s="115"/>
      <c r="H130" s="16">
        <v>0.22</v>
      </c>
      <c r="I130" s="81"/>
      <c r="J130" s="81"/>
      <c r="K130" s="81"/>
      <c r="L130" s="81"/>
      <c r="M130" s="7" t="s">
        <v>4</v>
      </c>
      <c r="N130" s="86"/>
    </row>
    <row r="131" spans="1:14" ht="15.75" x14ac:dyDescent="0.25">
      <c r="A131" s="8" t="s">
        <v>694</v>
      </c>
      <c r="B131" s="7" t="s">
        <v>695</v>
      </c>
      <c r="C131" s="127">
        <v>11.2</v>
      </c>
      <c r="D131" s="17">
        <v>32</v>
      </c>
      <c r="E131" s="82"/>
      <c r="F131" s="81"/>
      <c r="G131" s="115"/>
      <c r="H131" s="81" t="s">
        <v>1950</v>
      </c>
      <c r="I131" s="81"/>
      <c r="J131" s="16"/>
      <c r="K131" s="81"/>
      <c r="L131" s="82" t="s">
        <v>904</v>
      </c>
      <c r="M131" s="7" t="s">
        <v>4</v>
      </c>
      <c r="N131" s="86" t="s">
        <v>1951</v>
      </c>
    </row>
    <row r="132" spans="1:14" ht="15.75" x14ac:dyDescent="0.25">
      <c r="A132" s="8" t="s">
        <v>1829</v>
      </c>
      <c r="B132" s="7" t="s">
        <v>222</v>
      </c>
      <c r="C132" s="18">
        <v>0.13158300000000001</v>
      </c>
      <c r="D132" s="17">
        <v>0.27</v>
      </c>
      <c r="E132" s="82"/>
      <c r="F132" s="81"/>
      <c r="G132" s="115"/>
      <c r="H132" s="57">
        <v>43</v>
      </c>
      <c r="I132" s="81"/>
      <c r="J132" s="81"/>
      <c r="K132" s="81"/>
      <c r="L132" s="82" t="s">
        <v>904</v>
      </c>
      <c r="M132" s="7" t="s">
        <v>4</v>
      </c>
      <c r="N132" s="86"/>
    </row>
    <row r="133" spans="1:14" ht="15.75" x14ac:dyDescent="0.25">
      <c r="A133" s="8" t="s">
        <v>194</v>
      </c>
      <c r="B133" s="7" t="s">
        <v>195</v>
      </c>
      <c r="C133" s="18">
        <v>5.9582999999999997E-2</v>
      </c>
      <c r="D133" s="17">
        <v>0.66</v>
      </c>
      <c r="E133" s="82"/>
      <c r="F133" s="81"/>
      <c r="G133" s="115"/>
      <c r="H133" s="16">
        <v>6.7000000000000004E-2</v>
      </c>
      <c r="I133" s="81"/>
      <c r="J133" s="81"/>
      <c r="K133" s="81">
        <v>6.7</v>
      </c>
      <c r="L133" s="81"/>
      <c r="M133" s="7" t="s">
        <v>4</v>
      </c>
      <c r="N133" s="86"/>
    </row>
    <row r="134" spans="1:14" ht="15.75" x14ac:dyDescent="0.25">
      <c r="A134" s="8" t="s">
        <v>200</v>
      </c>
      <c r="B134" s="7" t="s">
        <v>201</v>
      </c>
      <c r="C134" s="18">
        <v>0.31225000000000003</v>
      </c>
      <c r="D134" s="17">
        <v>1.3</v>
      </c>
      <c r="E134" s="82"/>
      <c r="F134" s="81"/>
      <c r="G134" s="115"/>
      <c r="H134" s="16">
        <v>6</v>
      </c>
      <c r="I134" s="81"/>
      <c r="J134" s="81"/>
      <c r="K134" s="16">
        <v>34</v>
      </c>
      <c r="L134" s="81"/>
      <c r="M134" s="7" t="s">
        <v>4</v>
      </c>
      <c r="N134" s="86"/>
    </row>
    <row r="135" spans="1:14" ht="15.75" x14ac:dyDescent="0.25">
      <c r="A135" s="8" t="s">
        <v>202</v>
      </c>
      <c r="B135" s="7" t="s">
        <v>203</v>
      </c>
      <c r="C135" s="84" t="s">
        <v>1063</v>
      </c>
      <c r="D135" s="17">
        <v>0.14000000000000001</v>
      </c>
      <c r="E135" s="82"/>
      <c r="F135" s="81"/>
      <c r="G135" s="115"/>
      <c r="H135" s="16">
        <v>0.38</v>
      </c>
      <c r="I135" s="81"/>
      <c r="J135" s="81"/>
      <c r="K135" s="81">
        <v>3.8</v>
      </c>
      <c r="L135" s="81"/>
      <c r="M135" s="7" t="s">
        <v>4</v>
      </c>
      <c r="N135" s="86"/>
    </row>
    <row r="136" spans="1:14" ht="30" x14ac:dyDescent="0.25">
      <c r="A136" s="8" t="s">
        <v>1889</v>
      </c>
      <c r="B136" s="7" t="s">
        <v>462</v>
      </c>
      <c r="C136" s="84" t="s">
        <v>1059</v>
      </c>
      <c r="D136" s="84" t="s">
        <v>1059</v>
      </c>
      <c r="E136" s="82"/>
      <c r="F136" s="81"/>
      <c r="G136" s="115"/>
      <c r="H136" s="131">
        <v>1.72E-2</v>
      </c>
      <c r="I136" s="81"/>
      <c r="J136" s="81"/>
      <c r="K136" s="81">
        <v>1.4E-2</v>
      </c>
      <c r="L136" s="81"/>
      <c r="M136" s="7" t="s">
        <v>4</v>
      </c>
      <c r="N136" s="86" t="s">
        <v>1994</v>
      </c>
    </row>
    <row r="137" spans="1:14" ht="15.75" x14ac:dyDescent="0.25">
      <c r="A137" s="8" t="s">
        <v>504</v>
      </c>
      <c r="B137" s="7" t="s">
        <v>505</v>
      </c>
      <c r="C137" s="18">
        <v>0.185833</v>
      </c>
      <c r="D137" s="17">
        <v>1.7</v>
      </c>
      <c r="E137" s="82"/>
      <c r="F137" s="81"/>
      <c r="G137" s="115"/>
      <c r="H137" s="16">
        <v>0.47</v>
      </c>
      <c r="I137" s="81"/>
      <c r="J137" s="81"/>
      <c r="K137" s="81"/>
      <c r="L137" s="81"/>
      <c r="M137" s="7" t="s">
        <v>4</v>
      </c>
      <c r="N137" s="86"/>
    </row>
    <row r="138" spans="1:14" ht="15.75" x14ac:dyDescent="0.25">
      <c r="A138" s="8" t="s">
        <v>690</v>
      </c>
      <c r="B138" s="7" t="s">
        <v>691</v>
      </c>
      <c r="C138" s="18">
        <v>3.4599999999999999E-2</v>
      </c>
      <c r="D138" s="17">
        <v>0.11</v>
      </c>
      <c r="E138" s="82"/>
      <c r="F138" s="81"/>
      <c r="G138" s="115"/>
      <c r="H138" s="139">
        <v>1.2</v>
      </c>
      <c r="I138" s="81"/>
      <c r="J138" s="81"/>
      <c r="K138" s="81"/>
      <c r="L138" s="81"/>
      <c r="M138" s="7" t="s">
        <v>4</v>
      </c>
      <c r="N138" s="86"/>
    </row>
    <row r="139" spans="1:14" ht="15.75" x14ac:dyDescent="0.25">
      <c r="A139" s="8" t="s">
        <v>506</v>
      </c>
      <c r="B139" s="7" t="s">
        <v>507</v>
      </c>
      <c r="C139" s="18">
        <v>0.14199999999999999</v>
      </c>
      <c r="D139" s="17">
        <v>0.37</v>
      </c>
      <c r="E139" s="82"/>
      <c r="F139" s="81"/>
      <c r="G139" s="115"/>
      <c r="H139" s="16">
        <v>60</v>
      </c>
      <c r="I139" s="81"/>
      <c r="J139" s="81"/>
      <c r="K139" s="81"/>
      <c r="L139" s="82" t="s">
        <v>904</v>
      </c>
      <c r="M139" s="7" t="s">
        <v>4</v>
      </c>
      <c r="N139" s="86"/>
    </row>
    <row r="140" spans="1:14" ht="15.75" x14ac:dyDescent="0.25">
      <c r="A140" s="8" t="s">
        <v>779</v>
      </c>
      <c r="B140" s="7" t="s">
        <v>3</v>
      </c>
      <c r="C140" s="84" t="s">
        <v>1061</v>
      </c>
      <c r="D140" s="17">
        <v>0.19</v>
      </c>
      <c r="E140" s="82"/>
      <c r="F140" s="81"/>
      <c r="G140" s="115"/>
      <c r="H140" s="81"/>
      <c r="I140" s="81">
        <v>0.8</v>
      </c>
      <c r="J140" s="16"/>
      <c r="K140" s="81"/>
      <c r="L140" s="81"/>
      <c r="M140" s="7" t="s">
        <v>4</v>
      </c>
      <c r="N140" s="86"/>
    </row>
    <row r="141" spans="1:14" ht="15.75" x14ac:dyDescent="0.25">
      <c r="A141" s="8" t="s">
        <v>882</v>
      </c>
      <c r="B141" s="7" t="s">
        <v>3</v>
      </c>
      <c r="C141" s="84" t="s">
        <v>1065</v>
      </c>
      <c r="D141" s="84" t="s">
        <v>1065</v>
      </c>
      <c r="E141" s="82"/>
      <c r="F141" s="81"/>
      <c r="G141" s="115"/>
      <c r="H141" s="81"/>
      <c r="I141" s="81">
        <v>1E-4</v>
      </c>
      <c r="J141" s="81"/>
      <c r="K141" s="81"/>
      <c r="L141" s="81"/>
      <c r="M141" s="7" t="s">
        <v>4</v>
      </c>
      <c r="N141" s="86"/>
    </row>
    <row r="142" spans="1:14" ht="15.75" x14ac:dyDescent="0.25">
      <c r="A142" s="8" t="s">
        <v>331</v>
      </c>
      <c r="B142" s="7" t="s">
        <v>332</v>
      </c>
      <c r="C142" s="18">
        <v>0.29363600000000001</v>
      </c>
      <c r="D142" s="17">
        <v>0.53</v>
      </c>
      <c r="E142" s="82"/>
      <c r="F142" s="81"/>
      <c r="G142" s="115"/>
      <c r="H142" s="16"/>
      <c r="I142" s="81">
        <v>2</v>
      </c>
      <c r="J142" s="16"/>
      <c r="K142" s="81"/>
      <c r="L142" s="81"/>
      <c r="M142" s="7" t="s">
        <v>4</v>
      </c>
      <c r="N142" s="86"/>
    </row>
    <row r="143" spans="1:14" ht="15.75" x14ac:dyDescent="0.25">
      <c r="A143" s="8" t="s">
        <v>807</v>
      </c>
      <c r="B143" s="7" t="s">
        <v>808</v>
      </c>
      <c r="C143" s="84" t="s">
        <v>1061</v>
      </c>
      <c r="D143" s="84" t="s">
        <v>1061</v>
      </c>
      <c r="E143" s="82"/>
      <c r="F143" s="81"/>
      <c r="G143" s="115"/>
      <c r="H143" s="81"/>
      <c r="I143" s="81">
        <v>11</v>
      </c>
      <c r="J143" s="16"/>
      <c r="K143" s="81"/>
      <c r="L143" s="82" t="s">
        <v>904</v>
      </c>
      <c r="M143" s="7" t="s">
        <v>4</v>
      </c>
      <c r="N143" s="86"/>
    </row>
    <row r="144" spans="1:14" ht="15.75" x14ac:dyDescent="0.25">
      <c r="A144" s="8" t="s">
        <v>951</v>
      </c>
      <c r="B144" s="7"/>
      <c r="C144" s="84">
        <v>0.04</v>
      </c>
      <c r="D144" s="84">
        <v>0.2</v>
      </c>
      <c r="E144" s="82"/>
      <c r="F144" s="81"/>
      <c r="G144" s="115"/>
      <c r="H144" s="81"/>
      <c r="I144" s="81"/>
      <c r="J144" s="81">
        <v>0.1</v>
      </c>
      <c r="K144" s="81"/>
      <c r="L144" s="81"/>
      <c r="M144" s="7" t="s">
        <v>4</v>
      </c>
      <c r="N144" s="86" t="s">
        <v>984</v>
      </c>
    </row>
    <row r="145" spans="1:25" s="83" customFormat="1" x14ac:dyDescent="0.25">
      <c r="A145" s="8" t="s">
        <v>858</v>
      </c>
      <c r="B145" s="7" t="s">
        <v>859</v>
      </c>
      <c r="C145" s="84" t="s">
        <v>1061</v>
      </c>
      <c r="D145" s="17">
        <v>1.2E-2</v>
      </c>
      <c r="E145" s="82"/>
      <c r="F145" s="81"/>
      <c r="G145" s="115"/>
      <c r="H145" s="81"/>
      <c r="I145" s="81"/>
      <c r="J145" s="81"/>
      <c r="K145" s="85">
        <v>0.46</v>
      </c>
      <c r="L145" s="81"/>
      <c r="M145" s="7" t="s">
        <v>4</v>
      </c>
      <c r="N145" s="86"/>
    </row>
    <row r="146" spans="1:25" s="83" customFormat="1" ht="15.75" x14ac:dyDescent="0.25">
      <c r="A146" s="8" t="s">
        <v>460</v>
      </c>
      <c r="B146" s="7" t="s">
        <v>461</v>
      </c>
      <c r="C146" s="84" t="s">
        <v>1059</v>
      </c>
      <c r="D146" s="84" t="s">
        <v>1059</v>
      </c>
      <c r="E146" s="82"/>
      <c r="F146" s="81"/>
      <c r="G146" s="115"/>
      <c r="H146" s="81"/>
      <c r="I146" s="81"/>
      <c r="J146" s="81"/>
      <c r="K146" s="81">
        <v>5</v>
      </c>
      <c r="L146" s="81"/>
      <c r="M146" s="7" t="s">
        <v>4</v>
      </c>
      <c r="N146" s="86"/>
      <c r="O146" s="1"/>
      <c r="P146" s="1"/>
      <c r="Q146" s="1"/>
      <c r="R146" s="1"/>
      <c r="S146" s="1"/>
      <c r="T146" s="1"/>
      <c r="U146" s="1"/>
      <c r="V146" s="1"/>
      <c r="W146" s="1"/>
      <c r="X146" s="1"/>
      <c r="Y146" s="1"/>
    </row>
    <row r="147" spans="1:25" s="83" customFormat="1" ht="15.75" x14ac:dyDescent="0.25">
      <c r="A147" s="8" t="s">
        <v>83</v>
      </c>
      <c r="B147" s="7" t="s">
        <v>84</v>
      </c>
      <c r="C147" s="84" t="s">
        <v>1062</v>
      </c>
      <c r="D147" s="84" t="s">
        <v>1062</v>
      </c>
      <c r="E147" s="82"/>
      <c r="F147" s="81"/>
      <c r="G147" s="115"/>
      <c r="H147" s="81"/>
      <c r="I147" s="81"/>
      <c r="J147" s="81"/>
      <c r="K147" s="81">
        <v>0.31</v>
      </c>
      <c r="L147" s="81"/>
      <c r="M147" s="7" t="s">
        <v>4</v>
      </c>
      <c r="N147" s="86"/>
      <c r="O147" s="1"/>
      <c r="P147" s="1"/>
      <c r="Q147" s="1"/>
      <c r="R147" s="1"/>
      <c r="S147" s="1"/>
      <c r="T147" s="1"/>
      <c r="U147" s="1"/>
      <c r="V147" s="1"/>
      <c r="W147" s="1"/>
      <c r="X147" s="1"/>
      <c r="Y147" s="1"/>
    </row>
    <row r="148" spans="1:25" ht="15.75" x14ac:dyDescent="0.25">
      <c r="A148" s="8" t="s">
        <v>104</v>
      </c>
      <c r="B148" s="7" t="s">
        <v>105</v>
      </c>
      <c r="C148" s="18" t="s">
        <v>1063</v>
      </c>
      <c r="D148" s="17">
        <v>0.18</v>
      </c>
      <c r="E148" s="82"/>
      <c r="F148" s="81"/>
      <c r="G148" s="115"/>
      <c r="H148" s="81"/>
      <c r="I148" s="81"/>
      <c r="J148" s="81"/>
      <c r="K148" s="16">
        <v>1080</v>
      </c>
      <c r="L148" s="81"/>
      <c r="M148" s="7" t="s">
        <v>4</v>
      </c>
      <c r="N148" s="86"/>
      <c r="O148" s="83"/>
      <c r="P148" s="83"/>
      <c r="Q148" s="83"/>
      <c r="R148" s="83"/>
      <c r="S148" s="83"/>
      <c r="T148" s="83"/>
      <c r="U148" s="83"/>
      <c r="V148" s="83"/>
      <c r="W148" s="83"/>
      <c r="X148" s="83"/>
      <c r="Y148" s="83"/>
    </row>
    <row r="149" spans="1:25" s="83" customFormat="1" x14ac:dyDescent="0.25">
      <c r="A149" s="8" t="s">
        <v>29</v>
      </c>
      <c r="B149" s="7" t="s">
        <v>30</v>
      </c>
      <c r="C149" s="84" t="s">
        <v>1062</v>
      </c>
      <c r="D149" s="17">
        <v>0.04</v>
      </c>
      <c r="E149" s="82"/>
      <c r="F149" s="81"/>
      <c r="G149" s="115"/>
      <c r="H149" s="81"/>
      <c r="I149" s="81"/>
      <c r="J149" s="81"/>
      <c r="K149" s="87">
        <v>0.75</v>
      </c>
      <c r="L149" s="81"/>
      <c r="M149" s="7" t="s">
        <v>4</v>
      </c>
      <c r="N149" s="86"/>
    </row>
    <row r="150" spans="1:25" s="83" customFormat="1" ht="15.75" x14ac:dyDescent="0.25">
      <c r="A150" s="8" t="s">
        <v>564</v>
      </c>
      <c r="B150" s="7" t="s">
        <v>565</v>
      </c>
      <c r="C150" s="18">
        <v>4.8917000000000002E-2</v>
      </c>
      <c r="D150" s="17">
        <v>0.28999999999999998</v>
      </c>
      <c r="E150" s="82"/>
      <c r="F150" s="81"/>
      <c r="G150" s="115"/>
      <c r="H150" s="81"/>
      <c r="I150" s="81"/>
      <c r="J150" s="81"/>
      <c r="K150" s="81">
        <v>0.36</v>
      </c>
      <c r="L150" s="81"/>
      <c r="M150" s="7" t="s">
        <v>4</v>
      </c>
      <c r="N150" s="86"/>
      <c r="O150" s="1"/>
      <c r="P150" s="1"/>
      <c r="Q150" s="1"/>
      <c r="R150" s="1"/>
      <c r="S150" s="1"/>
      <c r="T150" s="1"/>
      <c r="U150" s="1"/>
      <c r="V150" s="1"/>
      <c r="W150" s="1"/>
      <c r="X150" s="1"/>
      <c r="Y150" s="1"/>
    </row>
    <row r="151" spans="1:25" s="83" customFormat="1" ht="15.75" x14ac:dyDescent="0.25">
      <c r="A151" s="8" t="s">
        <v>167</v>
      </c>
      <c r="B151" s="7" t="s">
        <v>168</v>
      </c>
      <c r="C151" s="84" t="s">
        <v>1063</v>
      </c>
      <c r="D151" s="84" t="s">
        <v>1063</v>
      </c>
      <c r="E151" s="82"/>
      <c r="F151" s="81"/>
      <c r="G151" s="115"/>
      <c r="H151" s="81"/>
      <c r="I151" s="81"/>
      <c r="J151" s="81"/>
      <c r="K151" s="81">
        <v>0.83</v>
      </c>
      <c r="L151" s="81"/>
      <c r="M151" s="7" t="s">
        <v>4</v>
      </c>
      <c r="N151" s="86"/>
      <c r="O151" s="1"/>
      <c r="P151" s="1"/>
      <c r="Q151" s="1"/>
      <c r="R151" s="1"/>
      <c r="S151" s="1"/>
      <c r="T151" s="1"/>
      <c r="U151" s="1"/>
      <c r="V151" s="1"/>
      <c r="W151" s="1"/>
      <c r="X151" s="1"/>
      <c r="Y151" s="1"/>
    </row>
    <row r="152" spans="1:25" s="83" customFormat="1" ht="15.75" x14ac:dyDescent="0.25">
      <c r="A152" s="8" t="s">
        <v>796</v>
      </c>
      <c r="B152" s="7" t="s">
        <v>797</v>
      </c>
      <c r="C152" s="6">
        <v>0.02</v>
      </c>
      <c r="D152" s="17">
        <v>0.11</v>
      </c>
      <c r="E152" s="82"/>
      <c r="F152" s="16"/>
      <c r="G152" s="115"/>
      <c r="H152" s="81"/>
      <c r="I152" s="81"/>
      <c r="J152" s="81"/>
      <c r="K152" s="16">
        <v>5.6</v>
      </c>
      <c r="L152" s="81"/>
      <c r="M152" s="7" t="s">
        <v>4</v>
      </c>
      <c r="N152" s="86"/>
      <c r="O152" s="1"/>
      <c r="P152" s="1"/>
      <c r="Q152" s="1"/>
      <c r="R152" s="1"/>
      <c r="S152" s="1"/>
      <c r="T152" s="1"/>
      <c r="U152" s="1"/>
      <c r="V152" s="1"/>
      <c r="W152" s="1"/>
      <c r="X152" s="1"/>
      <c r="Y152" s="1"/>
    </row>
    <row r="153" spans="1:25" s="83" customFormat="1" ht="15.75" x14ac:dyDescent="0.25">
      <c r="A153" s="8" t="s">
        <v>803</v>
      </c>
      <c r="B153" s="7" t="s">
        <v>804</v>
      </c>
      <c r="C153" s="84" t="s">
        <v>1061</v>
      </c>
      <c r="D153" s="84" t="s">
        <v>1061</v>
      </c>
      <c r="E153" s="82"/>
      <c r="F153" s="81"/>
      <c r="G153" s="115"/>
      <c r="H153" s="81"/>
      <c r="I153" s="81"/>
      <c r="J153" s="81"/>
      <c r="K153" s="81">
        <v>0.78</v>
      </c>
      <c r="L153" s="81"/>
      <c r="M153" s="7" t="s">
        <v>4</v>
      </c>
      <c r="N153" s="86"/>
      <c r="O153" s="1"/>
      <c r="P153" s="1"/>
      <c r="Q153" s="1"/>
      <c r="R153" s="1"/>
      <c r="S153" s="1"/>
      <c r="T153" s="1"/>
      <c r="U153" s="1"/>
      <c r="V153" s="1"/>
      <c r="W153" s="1"/>
      <c r="X153" s="1"/>
      <c r="Y153" s="1"/>
    </row>
    <row r="154" spans="1:25" s="83" customFormat="1" ht="15.75" x14ac:dyDescent="0.25">
      <c r="A154" s="8" t="s">
        <v>617</v>
      </c>
      <c r="B154" s="7" t="s">
        <v>618</v>
      </c>
      <c r="C154" s="84" t="s">
        <v>1061</v>
      </c>
      <c r="D154" s="84" t="s">
        <v>1061</v>
      </c>
      <c r="E154" s="82"/>
      <c r="F154" s="81"/>
      <c r="G154" s="115"/>
      <c r="H154" s="81"/>
      <c r="I154" s="81"/>
      <c r="J154" s="81"/>
      <c r="K154" s="81">
        <v>10.1</v>
      </c>
      <c r="L154" s="81"/>
      <c r="M154" s="7" t="s">
        <v>4</v>
      </c>
      <c r="N154" s="86"/>
      <c r="O154" s="1"/>
      <c r="P154" s="1"/>
      <c r="Q154" s="1"/>
      <c r="R154" s="1"/>
      <c r="S154" s="1"/>
      <c r="T154" s="1"/>
      <c r="U154" s="1"/>
      <c r="V154" s="1"/>
      <c r="W154" s="1"/>
      <c r="X154" s="1"/>
      <c r="Y154" s="1"/>
    </row>
    <row r="155" spans="1:25" ht="15.75" x14ac:dyDescent="0.25">
      <c r="A155" s="8" t="s">
        <v>454</v>
      </c>
      <c r="B155" s="7" t="s">
        <v>455</v>
      </c>
      <c r="C155" s="84" t="s">
        <v>1061</v>
      </c>
      <c r="D155" s="84" t="s">
        <v>1061</v>
      </c>
      <c r="E155" s="82"/>
      <c r="F155" s="81"/>
      <c r="G155" s="115"/>
      <c r="H155" s="81"/>
      <c r="I155" s="81"/>
      <c r="J155" s="81"/>
      <c r="K155" s="16">
        <v>146</v>
      </c>
      <c r="L155" s="81"/>
      <c r="M155" s="7" t="s">
        <v>4</v>
      </c>
      <c r="N155" s="86"/>
      <c r="O155" s="83"/>
      <c r="P155" s="83"/>
      <c r="Q155" s="83"/>
      <c r="R155" s="83"/>
      <c r="S155" s="83"/>
      <c r="T155" s="83"/>
      <c r="U155" s="83"/>
      <c r="V155" s="83"/>
      <c r="W155" s="83"/>
      <c r="X155" s="83"/>
      <c r="Y155" s="83"/>
    </row>
    <row r="156" spans="1:25" ht="15.75" x14ac:dyDescent="0.25">
      <c r="A156" s="8" t="s">
        <v>838</v>
      </c>
      <c r="B156" s="7" t="s">
        <v>839</v>
      </c>
      <c r="C156" s="18">
        <v>1.0800000000000001E-2</v>
      </c>
      <c r="D156" s="17">
        <v>6.4000000000000001E-2</v>
      </c>
      <c r="E156" s="82"/>
      <c r="F156" s="81"/>
      <c r="G156" s="115"/>
      <c r="H156" s="81"/>
      <c r="I156" s="81"/>
      <c r="J156" s="81"/>
      <c r="K156" s="16">
        <v>7.7</v>
      </c>
      <c r="L156" s="81"/>
      <c r="M156" s="7" t="s">
        <v>4</v>
      </c>
      <c r="N156" s="86"/>
      <c r="O156" s="83"/>
      <c r="P156" s="83"/>
      <c r="Q156" s="83"/>
      <c r="R156" s="83"/>
      <c r="S156" s="83"/>
      <c r="T156" s="83"/>
      <c r="U156" s="83"/>
      <c r="V156" s="83"/>
      <c r="W156" s="83"/>
      <c r="X156" s="83"/>
      <c r="Y156" s="83"/>
    </row>
    <row r="157" spans="1:25" ht="15.75" x14ac:dyDescent="0.25">
      <c r="A157" s="8" t="s">
        <v>554</v>
      </c>
      <c r="B157" s="60" t="s">
        <v>555</v>
      </c>
      <c r="C157" s="84" t="s">
        <v>1063</v>
      </c>
      <c r="D157" s="84" t="s">
        <v>1063</v>
      </c>
      <c r="E157" s="82"/>
      <c r="F157" s="81"/>
      <c r="G157" s="115"/>
      <c r="H157" s="81"/>
      <c r="I157" s="81"/>
      <c r="J157" s="81"/>
      <c r="K157" s="81">
        <v>0.5</v>
      </c>
      <c r="L157" s="81"/>
      <c r="M157" s="7" t="s">
        <v>4</v>
      </c>
      <c r="N157" s="86"/>
    </row>
    <row r="158" spans="1:25" ht="15.75" x14ac:dyDescent="0.25">
      <c r="A158" s="8" t="s">
        <v>43</v>
      </c>
      <c r="B158" s="60" t="s">
        <v>44</v>
      </c>
      <c r="C158" s="84" t="s">
        <v>1062</v>
      </c>
      <c r="D158" s="17">
        <v>4.2999999999999997E-2</v>
      </c>
      <c r="E158" s="82"/>
      <c r="F158" s="81"/>
      <c r="G158" s="115"/>
      <c r="H158" s="81"/>
      <c r="I158" s="81"/>
      <c r="J158" s="81"/>
      <c r="K158" s="81">
        <v>0.8</v>
      </c>
      <c r="L158" s="81"/>
      <c r="M158" s="7" t="s">
        <v>4</v>
      </c>
      <c r="N158" s="86"/>
    </row>
    <row r="159" spans="1:25" ht="15.75" x14ac:dyDescent="0.25">
      <c r="A159" s="8" t="s">
        <v>87</v>
      </c>
      <c r="B159" s="60" t="s">
        <v>88</v>
      </c>
      <c r="C159" s="84" t="s">
        <v>1060</v>
      </c>
      <c r="D159" s="17">
        <v>1.2999999999999999E-2</v>
      </c>
      <c r="E159" s="82"/>
      <c r="F159" s="81"/>
      <c r="G159" s="115"/>
      <c r="H159" s="81"/>
      <c r="I159" s="81"/>
      <c r="J159" s="81"/>
      <c r="K159" s="81">
        <v>1.1000000000000001</v>
      </c>
      <c r="L159" s="81"/>
      <c r="M159" s="7" t="s">
        <v>4</v>
      </c>
      <c r="N159" s="86"/>
    </row>
    <row r="160" spans="1:25" ht="15.75" x14ac:dyDescent="0.25">
      <c r="A160" s="8" t="s">
        <v>603</v>
      </c>
      <c r="B160" s="60" t="s">
        <v>604</v>
      </c>
      <c r="C160" s="84" t="s">
        <v>1061</v>
      </c>
      <c r="D160" s="84" t="s">
        <v>1061</v>
      </c>
      <c r="E160" s="82"/>
      <c r="F160" s="81"/>
      <c r="G160" s="115"/>
      <c r="H160" s="81"/>
      <c r="I160" s="81"/>
      <c r="J160" s="81"/>
      <c r="K160" s="81">
        <v>9.5000000000000001E-2</v>
      </c>
      <c r="L160" s="81"/>
      <c r="M160" s="7" t="s">
        <v>4</v>
      </c>
      <c r="N160" s="86"/>
    </row>
    <row r="161" spans="1:25" ht="15.75" x14ac:dyDescent="0.25">
      <c r="A161" s="8" t="s">
        <v>848</v>
      </c>
      <c r="B161" s="129" t="s">
        <v>1905</v>
      </c>
      <c r="C161" s="84" t="s">
        <v>1061</v>
      </c>
      <c r="D161" s="84" t="s">
        <v>1061</v>
      </c>
      <c r="E161" s="82"/>
      <c r="F161" s="81"/>
      <c r="G161" s="115"/>
      <c r="H161" s="81"/>
      <c r="I161" s="81"/>
      <c r="J161" s="81"/>
      <c r="K161" s="81">
        <v>2.4</v>
      </c>
      <c r="L161" s="81"/>
      <c r="M161" s="7" t="s">
        <v>4</v>
      </c>
      <c r="N161" s="86"/>
    </row>
    <row r="162" spans="1:25" ht="15.75" x14ac:dyDescent="0.25">
      <c r="A162" s="8" t="s">
        <v>599</v>
      </c>
      <c r="B162" s="7" t="s">
        <v>600</v>
      </c>
      <c r="C162" s="18">
        <v>2.4583000000000001E-2</v>
      </c>
      <c r="D162" s="17">
        <v>0.23</v>
      </c>
      <c r="E162" s="82"/>
      <c r="F162" s="81"/>
      <c r="G162" s="115"/>
      <c r="H162" s="81"/>
      <c r="I162" s="81"/>
      <c r="J162" s="81"/>
      <c r="K162" s="81">
        <v>1.772</v>
      </c>
      <c r="L162" s="81"/>
      <c r="M162" s="7" t="s">
        <v>4</v>
      </c>
      <c r="N162" s="86"/>
    </row>
    <row r="163" spans="1:25" ht="15.75" x14ac:dyDescent="0.25">
      <c r="A163" s="8" t="s">
        <v>558</v>
      </c>
      <c r="B163" s="7" t="s">
        <v>559</v>
      </c>
      <c r="C163" s="84" t="s">
        <v>1063</v>
      </c>
      <c r="D163" s="17">
        <v>1.4999999999999999E-2</v>
      </c>
      <c r="E163" s="82"/>
      <c r="F163" s="81"/>
      <c r="G163" s="115"/>
      <c r="H163" s="81"/>
      <c r="I163" s="81"/>
      <c r="J163" s="81"/>
      <c r="K163" s="85">
        <v>0.6</v>
      </c>
      <c r="L163" s="81"/>
      <c r="M163" s="7" t="s">
        <v>4</v>
      </c>
      <c r="N163" s="86"/>
      <c r="O163" s="83"/>
      <c r="P163" s="83"/>
      <c r="Q163" s="83"/>
      <c r="R163" s="83"/>
      <c r="S163" s="83"/>
      <c r="T163" s="83"/>
      <c r="U163" s="83"/>
      <c r="V163" s="83"/>
      <c r="W163" s="83"/>
      <c r="X163" s="83"/>
      <c r="Y163" s="83"/>
    </row>
    <row r="164" spans="1:25" ht="15.75" x14ac:dyDescent="0.25">
      <c r="A164" s="8" t="s">
        <v>231</v>
      </c>
      <c r="B164" s="7" t="s">
        <v>232</v>
      </c>
      <c r="C164" s="84" t="s">
        <v>1063</v>
      </c>
      <c r="D164" s="17">
        <v>1.2E-2</v>
      </c>
      <c r="E164" s="82"/>
      <c r="F164" s="81"/>
      <c r="G164" s="115"/>
      <c r="H164" s="81"/>
      <c r="I164" s="81"/>
      <c r="J164" s="81"/>
      <c r="K164" s="81">
        <v>5</v>
      </c>
      <c r="L164" s="81"/>
      <c r="M164" s="7" t="s">
        <v>4</v>
      </c>
      <c r="N164" s="86"/>
    </row>
    <row r="165" spans="1:25" ht="15.75" x14ac:dyDescent="0.25">
      <c r="A165" s="8" t="s">
        <v>605</v>
      </c>
      <c r="B165" s="7" t="s">
        <v>606</v>
      </c>
      <c r="C165" s="84" t="s">
        <v>1063</v>
      </c>
      <c r="D165" s="84" t="s">
        <v>1063</v>
      </c>
      <c r="E165" s="82"/>
      <c r="F165" s="81"/>
      <c r="G165" s="115"/>
      <c r="H165" s="81"/>
      <c r="I165" s="81"/>
      <c r="J165" s="81"/>
      <c r="K165" s="85">
        <v>1.71</v>
      </c>
      <c r="L165" s="81"/>
      <c r="M165" s="7" t="s">
        <v>4</v>
      </c>
      <c r="N165" s="86"/>
      <c r="O165" s="83"/>
      <c r="P165" s="83"/>
      <c r="Q165" s="83"/>
      <c r="R165" s="83"/>
      <c r="S165" s="83"/>
      <c r="T165" s="83"/>
      <c r="U165" s="83"/>
      <c r="V165" s="83"/>
      <c r="W165" s="83"/>
      <c r="X165" s="83"/>
      <c r="Y165" s="83"/>
    </row>
    <row r="166" spans="1:25" ht="15.75" x14ac:dyDescent="0.25">
      <c r="A166" s="8" t="s">
        <v>75</v>
      </c>
      <c r="B166" s="7" t="s">
        <v>76</v>
      </c>
      <c r="C166" s="18">
        <v>0.13928599999999999</v>
      </c>
      <c r="D166" s="17">
        <v>1.62</v>
      </c>
      <c r="E166" s="82"/>
      <c r="F166" s="81"/>
      <c r="G166" s="115"/>
      <c r="H166" s="81"/>
      <c r="I166" s="81"/>
      <c r="J166" s="81"/>
      <c r="K166" s="16">
        <v>316</v>
      </c>
      <c r="L166" s="81"/>
      <c r="M166" s="7" t="s">
        <v>4</v>
      </c>
      <c r="N166" s="86"/>
      <c r="O166" s="83"/>
      <c r="P166" s="83"/>
      <c r="Q166" s="83"/>
      <c r="R166" s="83"/>
      <c r="S166" s="83"/>
      <c r="T166" s="83"/>
      <c r="U166" s="83"/>
      <c r="V166" s="83"/>
      <c r="W166" s="83"/>
      <c r="X166" s="83"/>
      <c r="Y166" s="83"/>
    </row>
    <row r="167" spans="1:25" ht="15.75" x14ac:dyDescent="0.25">
      <c r="A167" s="8" t="s">
        <v>51</v>
      </c>
      <c r="B167" s="7" t="s">
        <v>52</v>
      </c>
      <c r="C167" s="84" t="s">
        <v>1061</v>
      </c>
      <c r="D167" s="84" t="s">
        <v>1061</v>
      </c>
      <c r="E167" s="82"/>
      <c r="F167" s="81"/>
      <c r="G167" s="115"/>
      <c r="H167" s="81"/>
      <c r="I167" s="81"/>
      <c r="J167" s="81"/>
      <c r="K167" s="16">
        <v>0.46</v>
      </c>
      <c r="L167" s="81"/>
      <c r="M167" s="7" t="s">
        <v>4</v>
      </c>
      <c r="N167" s="86"/>
      <c r="O167" s="83"/>
      <c r="P167" s="83"/>
      <c r="Q167" s="83"/>
      <c r="R167" s="83"/>
      <c r="S167" s="83"/>
      <c r="T167" s="83"/>
      <c r="U167" s="83"/>
      <c r="V167" s="83"/>
      <c r="W167" s="83"/>
      <c r="X167" s="83"/>
      <c r="Y167" s="83"/>
    </row>
    <row r="168" spans="1:25" ht="15.75" x14ac:dyDescent="0.25">
      <c r="A168" s="8" t="s">
        <v>1909</v>
      </c>
      <c r="B168" s="7" t="s">
        <v>574</v>
      </c>
      <c r="C168" s="84" t="s">
        <v>1063</v>
      </c>
      <c r="D168" s="17">
        <v>6.0000000000000001E-3</v>
      </c>
      <c r="E168" s="82"/>
      <c r="F168" s="81"/>
      <c r="G168" s="115"/>
      <c r="H168" s="81"/>
      <c r="I168" s="81"/>
      <c r="J168" s="81"/>
      <c r="K168" s="81">
        <v>0.13</v>
      </c>
      <c r="L168" s="81"/>
      <c r="M168" s="7" t="s">
        <v>4</v>
      </c>
      <c r="N168" s="86"/>
    </row>
    <row r="169" spans="1:25" ht="15.75" x14ac:dyDescent="0.25">
      <c r="A169" s="8" t="s">
        <v>351</v>
      </c>
      <c r="B169" s="7" t="s">
        <v>352</v>
      </c>
      <c r="C169" s="18">
        <v>0.189167</v>
      </c>
      <c r="D169" s="17">
        <v>0.39</v>
      </c>
      <c r="E169" s="82"/>
      <c r="F169" s="81"/>
      <c r="G169" s="115"/>
      <c r="H169" s="81"/>
      <c r="I169" s="81"/>
      <c r="J169" s="81">
        <v>10</v>
      </c>
      <c r="K169" s="81"/>
      <c r="L169" s="6" t="s">
        <v>904</v>
      </c>
      <c r="M169" s="7" t="s">
        <v>4</v>
      </c>
      <c r="N169" s="86"/>
    </row>
    <row r="170" spans="1:25" ht="15.75" x14ac:dyDescent="0.25">
      <c r="A170" s="8" t="s">
        <v>692</v>
      </c>
      <c r="B170" s="7" t="s">
        <v>693</v>
      </c>
      <c r="C170" s="6">
        <v>8.1</v>
      </c>
      <c r="D170" s="17">
        <v>32</v>
      </c>
      <c r="E170" s="82"/>
      <c r="F170" s="81"/>
      <c r="G170" s="115"/>
      <c r="H170" s="81"/>
      <c r="I170" s="81"/>
      <c r="J170" s="81">
        <v>10</v>
      </c>
      <c r="K170" s="81"/>
      <c r="L170" s="6" t="s">
        <v>904</v>
      </c>
      <c r="M170" s="7" t="s">
        <v>4</v>
      </c>
      <c r="N170" s="86"/>
    </row>
    <row r="171" spans="1:25" ht="15.75" x14ac:dyDescent="0.25">
      <c r="A171" s="8" t="s">
        <v>623</v>
      </c>
      <c r="B171" s="7" t="s">
        <v>624</v>
      </c>
      <c r="C171" s="18">
        <v>0.52333300000000005</v>
      </c>
      <c r="D171" s="17">
        <v>1.6</v>
      </c>
      <c r="E171" s="82"/>
      <c r="F171" s="81"/>
      <c r="G171" s="115"/>
      <c r="H171" s="81"/>
      <c r="I171" s="81"/>
      <c r="J171" s="81">
        <v>10</v>
      </c>
      <c r="K171" s="81"/>
      <c r="L171" s="82" t="s">
        <v>904</v>
      </c>
      <c r="M171" s="7" t="s">
        <v>4</v>
      </c>
      <c r="N171" s="86"/>
    </row>
    <row r="172" spans="1:25" ht="15.75" x14ac:dyDescent="0.25">
      <c r="A172" s="8" t="s">
        <v>528</v>
      </c>
      <c r="B172" s="7" t="s">
        <v>529</v>
      </c>
      <c r="C172" s="127">
        <v>16.054545000000001</v>
      </c>
      <c r="D172" s="17">
        <v>21</v>
      </c>
      <c r="E172" s="82"/>
      <c r="F172" s="81"/>
      <c r="G172" s="115"/>
      <c r="H172" s="81"/>
      <c r="I172" s="81"/>
      <c r="J172" s="81">
        <v>10</v>
      </c>
      <c r="K172" s="81"/>
      <c r="L172" s="6" t="s">
        <v>904</v>
      </c>
      <c r="M172" s="7" t="s">
        <v>4</v>
      </c>
      <c r="N172" s="86"/>
    </row>
    <row r="173" spans="1:25" ht="15.75" x14ac:dyDescent="0.25">
      <c r="A173" s="8" t="s">
        <v>781</v>
      </c>
      <c r="B173" s="7" t="s">
        <v>3</v>
      </c>
      <c r="C173" s="18">
        <v>0.470833</v>
      </c>
      <c r="D173" s="17">
        <v>0.89</v>
      </c>
      <c r="E173" s="82"/>
      <c r="F173" s="81"/>
      <c r="G173" s="115"/>
      <c r="H173" s="81"/>
      <c r="I173" s="81"/>
      <c r="J173" s="81">
        <v>10</v>
      </c>
      <c r="K173" s="81"/>
      <c r="L173" s="82" t="s">
        <v>904</v>
      </c>
      <c r="M173" s="7" t="s">
        <v>4</v>
      </c>
      <c r="N173" s="86"/>
    </row>
    <row r="174" spans="1:25" ht="15.75" x14ac:dyDescent="0.25">
      <c r="A174" s="8" t="s">
        <v>879</v>
      </c>
      <c r="B174" s="7" t="s">
        <v>880</v>
      </c>
      <c r="C174" s="18">
        <v>0.09</v>
      </c>
      <c r="D174" s="17">
        <v>0.15</v>
      </c>
      <c r="E174" s="82"/>
      <c r="F174" s="81"/>
      <c r="G174" s="115"/>
      <c r="H174" s="81"/>
      <c r="I174" s="81"/>
      <c r="J174" s="81">
        <v>10</v>
      </c>
      <c r="K174" s="81"/>
      <c r="L174" s="82" t="s">
        <v>904</v>
      </c>
      <c r="M174" s="7" t="s">
        <v>4</v>
      </c>
      <c r="N174" s="86"/>
    </row>
    <row r="175" spans="1:25" ht="15.75" x14ac:dyDescent="0.25">
      <c r="A175" s="8" t="s">
        <v>758</v>
      </c>
      <c r="B175" s="7" t="s">
        <v>759</v>
      </c>
      <c r="C175" s="18">
        <v>2.5000000000000001E-2</v>
      </c>
      <c r="D175" s="17">
        <v>0.21</v>
      </c>
      <c r="E175" s="82"/>
      <c r="F175" s="81"/>
      <c r="G175" s="82"/>
      <c r="H175" s="81"/>
      <c r="I175" s="81"/>
      <c r="J175" s="81">
        <v>10</v>
      </c>
      <c r="K175" s="81"/>
      <c r="L175" s="6" t="s">
        <v>904</v>
      </c>
      <c r="M175" s="7" t="s">
        <v>4</v>
      </c>
      <c r="N175" s="86"/>
    </row>
    <row r="176" spans="1:25" ht="15.75" x14ac:dyDescent="0.25">
      <c r="A176" s="8" t="s">
        <v>720</v>
      </c>
      <c r="B176" s="7" t="s">
        <v>721</v>
      </c>
      <c r="C176" s="125">
        <v>3.338333</v>
      </c>
      <c r="D176" s="17">
        <v>8.9</v>
      </c>
      <c r="E176" s="82"/>
      <c r="F176" s="81"/>
      <c r="G176" s="82"/>
      <c r="H176" s="81"/>
      <c r="I176" s="7"/>
      <c r="J176" s="7">
        <v>10</v>
      </c>
      <c r="K176" s="81"/>
      <c r="L176" s="82" t="s">
        <v>904</v>
      </c>
      <c r="M176" s="7" t="s">
        <v>4</v>
      </c>
      <c r="N176" s="86"/>
    </row>
    <row r="177" spans="1:14" ht="15.75" x14ac:dyDescent="0.25">
      <c r="A177" s="8" t="s">
        <v>13</v>
      </c>
      <c r="B177" s="7" t="s">
        <v>14</v>
      </c>
      <c r="C177" s="18" t="s">
        <v>1063</v>
      </c>
      <c r="D177" s="18" t="s">
        <v>1063</v>
      </c>
      <c r="E177" s="82"/>
      <c r="F177" s="81"/>
      <c r="G177" s="82"/>
      <c r="H177" s="81"/>
      <c r="I177" s="81"/>
      <c r="J177" s="81"/>
      <c r="K177" s="81"/>
      <c r="L177" s="81"/>
      <c r="M177" s="7" t="s">
        <v>4</v>
      </c>
      <c r="N177" s="86"/>
    </row>
    <row r="178" spans="1:14" ht="15.75" x14ac:dyDescent="0.25">
      <c r="A178" s="8" t="s">
        <v>17</v>
      </c>
      <c r="B178" s="7" t="s">
        <v>18</v>
      </c>
      <c r="C178" s="18" t="s">
        <v>1063</v>
      </c>
      <c r="D178" s="18" t="s">
        <v>1063</v>
      </c>
      <c r="E178" s="82"/>
      <c r="F178" s="81"/>
      <c r="G178" s="82"/>
      <c r="H178" s="81"/>
      <c r="I178" s="81"/>
      <c r="J178" s="81"/>
      <c r="K178" s="81"/>
      <c r="L178" s="81"/>
      <c r="M178" s="7" t="s">
        <v>4</v>
      </c>
      <c r="N178" s="86"/>
    </row>
    <row r="179" spans="1:14" ht="15.75" x14ac:dyDescent="0.25">
      <c r="A179" s="8" t="s">
        <v>251</v>
      </c>
      <c r="B179" s="7" t="s">
        <v>252</v>
      </c>
      <c r="C179" s="84" t="s">
        <v>1065</v>
      </c>
      <c r="D179" s="84" t="s">
        <v>1065</v>
      </c>
      <c r="E179" s="82"/>
      <c r="F179" s="81"/>
      <c r="G179" s="82"/>
      <c r="H179" s="81"/>
      <c r="I179" s="81"/>
      <c r="J179" s="81"/>
      <c r="K179" s="81"/>
      <c r="L179" s="81"/>
      <c r="M179" s="7" t="s">
        <v>4</v>
      </c>
      <c r="N179" s="86"/>
    </row>
    <row r="180" spans="1:14" ht="15.75" x14ac:dyDescent="0.25">
      <c r="A180" s="8" t="s">
        <v>15</v>
      </c>
      <c r="B180" s="7" t="s">
        <v>16</v>
      </c>
      <c r="C180" s="18" t="s">
        <v>1074</v>
      </c>
      <c r="D180" s="18" t="s">
        <v>1074</v>
      </c>
      <c r="E180" s="82"/>
      <c r="F180" s="81"/>
      <c r="G180" s="82"/>
      <c r="H180" s="81"/>
      <c r="I180" s="81"/>
      <c r="J180" s="81"/>
      <c r="K180" s="81"/>
      <c r="L180" s="81"/>
      <c r="M180" s="7" t="s">
        <v>4</v>
      </c>
      <c r="N180" s="86"/>
    </row>
    <row r="181" spans="1:14" ht="15.75" x14ac:dyDescent="0.25">
      <c r="A181" s="8" t="s">
        <v>305</v>
      </c>
      <c r="B181" s="7" t="s">
        <v>306</v>
      </c>
      <c r="C181" s="82" t="s">
        <v>1070</v>
      </c>
      <c r="D181" s="82" t="s">
        <v>1070</v>
      </c>
      <c r="E181" s="82"/>
      <c r="F181" s="81"/>
      <c r="G181" s="82"/>
      <c r="H181" s="81"/>
      <c r="I181" s="81"/>
      <c r="J181" s="81"/>
      <c r="K181" s="81"/>
      <c r="L181" s="81"/>
      <c r="M181" s="7" t="s">
        <v>4</v>
      </c>
      <c r="N181" s="86"/>
    </row>
    <row r="182" spans="1:14" ht="30" x14ac:dyDescent="0.25">
      <c r="A182" s="8" t="s">
        <v>700</v>
      </c>
      <c r="B182" s="7" t="s">
        <v>701</v>
      </c>
      <c r="C182" s="18">
        <v>0.89749999999999996</v>
      </c>
      <c r="D182" s="17">
        <v>2.2599999999999998</v>
      </c>
      <c r="E182" s="82"/>
      <c r="F182" s="81"/>
      <c r="G182" s="82"/>
      <c r="H182" s="81"/>
      <c r="I182" s="81"/>
      <c r="J182" s="81"/>
      <c r="K182" s="81"/>
      <c r="L182" s="81"/>
      <c r="M182" s="7" t="s">
        <v>4</v>
      </c>
      <c r="N182" s="86"/>
    </row>
    <row r="183" spans="1:14" ht="15.75" x14ac:dyDescent="0.25">
      <c r="A183" s="8" t="s">
        <v>712</v>
      </c>
      <c r="B183" s="7" t="s">
        <v>713</v>
      </c>
      <c r="C183" s="82" t="s">
        <v>1049</v>
      </c>
      <c r="D183" s="82" t="s">
        <v>1049</v>
      </c>
      <c r="E183" s="82"/>
      <c r="F183" s="81"/>
      <c r="G183" s="82"/>
      <c r="H183" s="81"/>
      <c r="I183" s="81"/>
      <c r="J183" s="81"/>
      <c r="K183" s="81"/>
      <c r="L183" s="81"/>
      <c r="M183" s="7" t="s">
        <v>4</v>
      </c>
      <c r="N183" s="86"/>
    </row>
    <row r="184" spans="1:14" ht="15.75" x14ac:dyDescent="0.25">
      <c r="A184" s="8" t="s">
        <v>181</v>
      </c>
      <c r="B184" s="7" t="s">
        <v>182</v>
      </c>
      <c r="C184" s="18">
        <v>0.129167</v>
      </c>
      <c r="D184" s="17">
        <v>1</v>
      </c>
      <c r="E184" s="82"/>
      <c r="F184" s="81"/>
      <c r="G184" s="82"/>
      <c r="H184" s="81"/>
      <c r="I184" s="81"/>
      <c r="J184" s="81"/>
      <c r="K184" s="81"/>
      <c r="L184" s="81"/>
      <c r="M184" s="7" t="s">
        <v>4</v>
      </c>
      <c r="N184" s="86"/>
    </row>
    <row r="185" spans="1:14" ht="15.75" x14ac:dyDescent="0.25">
      <c r="A185" s="8" t="s">
        <v>735</v>
      </c>
      <c r="B185" s="7" t="s">
        <v>3</v>
      </c>
      <c r="C185" s="84" t="s">
        <v>1059</v>
      </c>
      <c r="D185" s="84" t="s">
        <v>1059</v>
      </c>
      <c r="E185" s="82"/>
      <c r="F185" s="81"/>
      <c r="G185" s="82"/>
      <c r="H185" s="81"/>
      <c r="I185" s="81"/>
      <c r="J185" s="81"/>
      <c r="K185" s="81"/>
      <c r="L185" s="81"/>
      <c r="M185" s="7" t="s">
        <v>4</v>
      </c>
      <c r="N185" s="86"/>
    </row>
    <row r="186" spans="1:14" ht="15.75" x14ac:dyDescent="0.25">
      <c r="A186" s="8" t="s">
        <v>737</v>
      </c>
      <c r="B186" s="7" t="s">
        <v>3</v>
      </c>
      <c r="C186" s="18">
        <v>1.6167000000000001E-2</v>
      </c>
      <c r="D186" s="17">
        <v>0.13900000000000001</v>
      </c>
      <c r="E186" s="82"/>
      <c r="F186" s="81"/>
      <c r="G186" s="82"/>
      <c r="H186" s="81"/>
      <c r="I186" s="81"/>
      <c r="J186" s="81"/>
      <c r="K186" s="81"/>
      <c r="L186" s="81"/>
      <c r="M186" s="7" t="s">
        <v>4</v>
      </c>
      <c r="N186" s="86"/>
    </row>
    <row r="187" spans="1:14" ht="30" x14ac:dyDescent="0.25">
      <c r="A187" s="8" t="s">
        <v>738</v>
      </c>
      <c r="B187" s="7" t="s">
        <v>3</v>
      </c>
      <c r="C187" s="18">
        <v>4.5332999999999998E-2</v>
      </c>
      <c r="D187" s="17">
        <v>0.48899999999999999</v>
      </c>
      <c r="E187" s="82"/>
      <c r="F187" s="81"/>
      <c r="G187" s="82"/>
      <c r="H187" s="81"/>
      <c r="I187" s="81"/>
      <c r="J187" s="81"/>
      <c r="K187" s="81"/>
      <c r="L187" s="81"/>
      <c r="M187" s="7" t="s">
        <v>4</v>
      </c>
      <c r="N187" s="86"/>
    </row>
    <row r="188" spans="1:14" ht="15.75" x14ac:dyDescent="0.25">
      <c r="A188" s="8" t="s">
        <v>79</v>
      </c>
      <c r="B188" s="7" t="s">
        <v>80</v>
      </c>
      <c r="C188" s="121">
        <v>1.0790000000000001E-3</v>
      </c>
      <c r="D188" s="17">
        <v>1.3990000000000001E-3</v>
      </c>
      <c r="E188" s="82"/>
      <c r="F188" s="81"/>
      <c r="G188" s="82"/>
      <c r="H188" s="81"/>
      <c r="I188" s="81"/>
      <c r="J188" s="81"/>
      <c r="K188" s="81"/>
      <c r="L188" s="81"/>
      <c r="M188" s="7" t="s">
        <v>4</v>
      </c>
      <c r="N188" s="86"/>
    </row>
    <row r="189" spans="1:14" ht="15.75" x14ac:dyDescent="0.25">
      <c r="A189" s="8" t="s">
        <v>607</v>
      </c>
      <c r="B189" s="7" t="s">
        <v>608</v>
      </c>
      <c r="C189" s="6">
        <v>9.9999999999999995E-7</v>
      </c>
      <c r="D189" s="17">
        <v>1E-3</v>
      </c>
      <c r="E189" s="82"/>
      <c r="F189" s="81"/>
      <c r="G189" s="82"/>
      <c r="H189" s="81"/>
      <c r="I189" s="81"/>
      <c r="J189" s="81"/>
      <c r="K189" s="81"/>
      <c r="L189" s="81"/>
      <c r="M189" s="7" t="s">
        <v>4</v>
      </c>
      <c r="N189" s="86"/>
    </row>
    <row r="190" spans="1:14" ht="15.75" x14ac:dyDescent="0.25">
      <c r="A190" s="8" t="s">
        <v>732</v>
      </c>
      <c r="B190" s="7" t="s">
        <v>733</v>
      </c>
      <c r="C190" s="6">
        <v>5.0000000000000004E-6</v>
      </c>
      <c r="D190" s="17">
        <v>1.5E-5</v>
      </c>
      <c r="E190" s="82"/>
      <c r="F190" s="81"/>
      <c r="G190" s="82"/>
      <c r="H190" s="81"/>
      <c r="I190" s="81"/>
      <c r="J190" s="81"/>
      <c r="K190" s="81"/>
      <c r="L190" s="81"/>
      <c r="M190" s="7" t="s">
        <v>4</v>
      </c>
      <c r="N190" s="86"/>
    </row>
    <row r="191" spans="1:14" ht="15.75" x14ac:dyDescent="0.25">
      <c r="A191" s="8" t="s">
        <v>77</v>
      </c>
      <c r="B191" s="7" t="s">
        <v>78</v>
      </c>
      <c r="C191" s="82" t="s">
        <v>1051</v>
      </c>
      <c r="D191" s="82" t="s">
        <v>1051</v>
      </c>
      <c r="E191" s="82"/>
      <c r="F191" s="81"/>
      <c r="G191" s="82"/>
      <c r="H191" s="81"/>
      <c r="I191" s="81"/>
      <c r="J191" s="81"/>
      <c r="K191" s="81"/>
      <c r="L191" s="81"/>
      <c r="M191" s="7" t="s">
        <v>4</v>
      </c>
      <c r="N191" s="86"/>
    </row>
    <row r="192" spans="1:14" ht="15.75" x14ac:dyDescent="0.25">
      <c r="A192" s="8" t="s">
        <v>91</v>
      </c>
      <c r="B192" s="7" t="s">
        <v>92</v>
      </c>
      <c r="C192" s="84" t="s">
        <v>1057</v>
      </c>
      <c r="D192" s="84" t="s">
        <v>1057</v>
      </c>
      <c r="E192" s="82"/>
      <c r="F192" s="81"/>
      <c r="G192" s="82"/>
      <c r="H192" s="81"/>
      <c r="I192" s="81"/>
      <c r="J192" s="81"/>
      <c r="K192" s="81"/>
      <c r="L192" s="81"/>
      <c r="M192" s="7" t="s">
        <v>4</v>
      </c>
      <c r="N192" s="86"/>
    </row>
    <row r="193" spans="1:14" ht="15.75" x14ac:dyDescent="0.25">
      <c r="A193" s="8" t="s">
        <v>93</v>
      </c>
      <c r="B193" s="7" t="s">
        <v>94</v>
      </c>
      <c r="C193" s="84" t="s">
        <v>1057</v>
      </c>
      <c r="D193" s="84" t="s">
        <v>1057</v>
      </c>
      <c r="E193" s="82"/>
      <c r="F193" s="81"/>
      <c r="G193" s="82"/>
      <c r="H193" s="81"/>
      <c r="I193" s="81"/>
      <c r="J193" s="81"/>
      <c r="K193" s="81"/>
      <c r="L193" s="81"/>
      <c r="M193" s="7" t="s">
        <v>4</v>
      </c>
      <c r="N193" s="86"/>
    </row>
    <row r="194" spans="1:14" ht="15.75" x14ac:dyDescent="0.25">
      <c r="A194" s="8" t="s">
        <v>271</v>
      </c>
      <c r="B194" s="7" t="s">
        <v>272</v>
      </c>
      <c r="C194" s="84" t="s">
        <v>1063</v>
      </c>
      <c r="D194" s="84" t="s">
        <v>1063</v>
      </c>
      <c r="E194" s="82"/>
      <c r="F194" s="81"/>
      <c r="G194" s="82"/>
      <c r="H194" s="81"/>
      <c r="I194" s="81"/>
      <c r="J194" s="81"/>
      <c r="K194" s="81"/>
      <c r="L194" s="81"/>
      <c r="M194" s="7" t="s">
        <v>4</v>
      </c>
      <c r="N194" s="86"/>
    </row>
    <row r="195" spans="1:14" ht="15.75" x14ac:dyDescent="0.25">
      <c r="A195" s="8" t="s">
        <v>265</v>
      </c>
      <c r="B195" s="7" t="s">
        <v>266</v>
      </c>
      <c r="C195" s="84" t="s">
        <v>1063</v>
      </c>
      <c r="D195" s="84" t="s">
        <v>1063</v>
      </c>
      <c r="E195" s="82"/>
      <c r="F195" s="81"/>
      <c r="G195" s="82"/>
      <c r="H195" s="81"/>
      <c r="I195" s="81"/>
      <c r="J195" s="81"/>
      <c r="K195" s="81"/>
      <c r="L195" s="81"/>
      <c r="M195" s="7" t="s">
        <v>4</v>
      </c>
      <c r="N195" s="86"/>
    </row>
    <row r="196" spans="1:14" ht="15.75" x14ac:dyDescent="0.25">
      <c r="A196" s="8" t="s">
        <v>267</v>
      </c>
      <c r="B196" s="7" t="s">
        <v>268</v>
      </c>
      <c r="C196" s="84" t="s">
        <v>1063</v>
      </c>
      <c r="D196" s="84" t="s">
        <v>1063</v>
      </c>
      <c r="E196" s="82"/>
      <c r="F196" s="81"/>
      <c r="G196" s="82"/>
      <c r="H196" s="81"/>
      <c r="I196" s="81"/>
      <c r="J196" s="81"/>
      <c r="K196" s="81"/>
      <c r="L196" s="81"/>
      <c r="M196" s="7" t="s">
        <v>4</v>
      </c>
      <c r="N196" s="86"/>
    </row>
    <row r="197" spans="1:14" ht="15.75" x14ac:dyDescent="0.25">
      <c r="A197" s="8" t="s">
        <v>734</v>
      </c>
      <c r="B197" s="7" t="s">
        <v>3</v>
      </c>
      <c r="C197" s="18">
        <v>0.23416699999999999</v>
      </c>
      <c r="D197" s="17">
        <v>2.5060000000000002</v>
      </c>
      <c r="E197" s="82"/>
      <c r="F197" s="81"/>
      <c r="G197" s="82"/>
      <c r="H197" s="81"/>
      <c r="I197" s="81"/>
      <c r="J197" s="81"/>
      <c r="K197" s="81"/>
      <c r="L197" s="81"/>
      <c r="M197" s="7" t="s">
        <v>4</v>
      </c>
      <c r="N197" s="86"/>
    </row>
    <row r="198" spans="1:14" ht="15.75" x14ac:dyDescent="0.25">
      <c r="A198" s="8" t="s">
        <v>767</v>
      </c>
      <c r="B198" s="7" t="s">
        <v>768</v>
      </c>
      <c r="C198" s="84" t="s">
        <v>1057</v>
      </c>
      <c r="D198" s="84" t="s">
        <v>1057</v>
      </c>
      <c r="E198" s="82"/>
      <c r="F198" s="81"/>
      <c r="G198" s="82"/>
      <c r="H198" s="81"/>
      <c r="I198" s="81"/>
      <c r="J198" s="81"/>
      <c r="K198" s="81"/>
      <c r="L198" s="81"/>
      <c r="M198" s="7" t="s">
        <v>4</v>
      </c>
      <c r="N198" s="86"/>
    </row>
    <row r="199" spans="1:14" ht="15.75" x14ac:dyDescent="0.25">
      <c r="A199" s="8" t="s">
        <v>465</v>
      </c>
      <c r="B199" s="7" t="s">
        <v>466</v>
      </c>
      <c r="C199" s="125">
        <v>3.2730769999999998</v>
      </c>
      <c r="D199" s="17">
        <v>4.7</v>
      </c>
      <c r="E199" s="82"/>
      <c r="F199" s="81"/>
      <c r="G199" s="82"/>
      <c r="H199" s="81"/>
      <c r="I199" s="81"/>
      <c r="J199" s="81"/>
      <c r="K199" s="81"/>
      <c r="L199" s="81"/>
      <c r="M199" s="7" t="s">
        <v>4</v>
      </c>
      <c r="N199" s="86"/>
    </row>
    <row r="200" spans="1:14" ht="15.75" x14ac:dyDescent="0.25">
      <c r="A200" s="8" t="s">
        <v>140</v>
      </c>
      <c r="B200" s="7" t="s">
        <v>141</v>
      </c>
      <c r="C200" s="84" t="s">
        <v>1063</v>
      </c>
      <c r="D200" s="84" t="s">
        <v>1063</v>
      </c>
      <c r="E200" s="82"/>
      <c r="F200" s="81"/>
      <c r="G200" s="82"/>
      <c r="H200" s="81"/>
      <c r="I200" s="81"/>
      <c r="J200" s="81"/>
      <c r="K200" s="81"/>
      <c r="L200" s="81"/>
      <c r="M200" s="7" t="s">
        <v>4</v>
      </c>
      <c r="N200" s="86"/>
    </row>
    <row r="201" spans="1:14" ht="15.75" x14ac:dyDescent="0.25">
      <c r="A201" s="8" t="s">
        <v>294</v>
      </c>
      <c r="B201" s="7" t="s">
        <v>3</v>
      </c>
      <c r="C201" s="84" t="s">
        <v>1057</v>
      </c>
      <c r="D201" s="17">
        <v>0.03</v>
      </c>
      <c r="E201" s="82"/>
      <c r="F201" s="81"/>
      <c r="G201" s="82"/>
      <c r="H201" s="81"/>
      <c r="I201" s="81"/>
      <c r="J201" s="81"/>
      <c r="K201" s="81"/>
      <c r="L201" s="81"/>
      <c r="M201" s="7" t="s">
        <v>4</v>
      </c>
      <c r="N201" s="86"/>
    </row>
    <row r="202" spans="1:14" ht="15.75" x14ac:dyDescent="0.25">
      <c r="A202" s="8" t="s">
        <v>269</v>
      </c>
      <c r="B202" s="7" t="s">
        <v>270</v>
      </c>
      <c r="C202" s="84" t="s">
        <v>1063</v>
      </c>
      <c r="D202" s="84" t="s">
        <v>1063</v>
      </c>
      <c r="E202" s="82"/>
      <c r="F202" s="81"/>
      <c r="G202" s="82"/>
      <c r="H202" s="81"/>
      <c r="I202" s="81"/>
      <c r="J202" s="81"/>
      <c r="K202" s="81"/>
      <c r="L202" s="81"/>
      <c r="M202" s="7" t="s">
        <v>4</v>
      </c>
      <c r="N202" s="86"/>
    </row>
    <row r="203" spans="1:14" ht="15.75" x14ac:dyDescent="0.25">
      <c r="A203" s="8" t="s">
        <v>212</v>
      </c>
      <c r="B203" s="7" t="s">
        <v>213</v>
      </c>
      <c r="C203" s="84" t="s">
        <v>1063</v>
      </c>
      <c r="D203" s="17">
        <v>2.8000000000000001E-2</v>
      </c>
      <c r="E203" s="82"/>
      <c r="F203" s="81"/>
      <c r="G203" s="82"/>
      <c r="H203" s="81"/>
      <c r="I203" s="81"/>
      <c r="J203" s="81"/>
      <c r="K203" s="81"/>
      <c r="L203" s="81"/>
      <c r="M203" s="7" t="s">
        <v>4</v>
      </c>
      <c r="N203" s="86"/>
    </row>
    <row r="204" spans="1:14" ht="15.75" x14ac:dyDescent="0.25">
      <c r="A204" s="8" t="s">
        <v>736</v>
      </c>
      <c r="B204" s="7" t="s">
        <v>3</v>
      </c>
      <c r="C204" s="125">
        <v>1.0248330000000001</v>
      </c>
      <c r="D204" s="17">
        <v>10.78</v>
      </c>
      <c r="E204" s="82"/>
      <c r="F204" s="81"/>
      <c r="G204" s="82"/>
      <c r="H204" s="81"/>
      <c r="I204" s="81"/>
      <c r="J204" s="81"/>
      <c r="K204" s="81"/>
      <c r="L204" s="81"/>
      <c r="M204" s="7" t="s">
        <v>4</v>
      </c>
      <c r="N204" s="86"/>
    </row>
    <row r="205" spans="1:14" ht="15.75" x14ac:dyDescent="0.25">
      <c r="A205" s="8" t="s">
        <v>770</v>
      </c>
      <c r="B205" s="7" t="s">
        <v>3</v>
      </c>
      <c r="C205" s="84" t="s">
        <v>1063</v>
      </c>
      <c r="D205" s="84" t="s">
        <v>1063</v>
      </c>
      <c r="E205" s="82"/>
      <c r="F205" s="81"/>
      <c r="G205" s="82"/>
      <c r="H205" s="81"/>
      <c r="I205" s="81"/>
      <c r="J205" s="81"/>
      <c r="K205" s="81"/>
      <c r="L205" s="81"/>
      <c r="M205" s="7" t="s">
        <v>4</v>
      </c>
      <c r="N205" s="86"/>
    </row>
    <row r="206" spans="1:14" ht="15.75" x14ac:dyDescent="0.25">
      <c r="A206" s="8" t="s">
        <v>288</v>
      </c>
      <c r="B206" s="7" t="s">
        <v>289</v>
      </c>
      <c r="C206" s="84" t="s">
        <v>1063</v>
      </c>
      <c r="D206" s="84" t="s">
        <v>1063</v>
      </c>
      <c r="E206" s="82"/>
      <c r="F206" s="81"/>
      <c r="G206" s="82"/>
      <c r="H206" s="81"/>
      <c r="I206" s="81"/>
      <c r="J206" s="81"/>
      <c r="K206" s="81"/>
      <c r="L206" s="81"/>
      <c r="M206" s="7" t="s">
        <v>4</v>
      </c>
      <c r="N206" s="86"/>
    </row>
    <row r="207" spans="1:14" ht="15.75" x14ac:dyDescent="0.25">
      <c r="A207" s="8" t="s">
        <v>764</v>
      </c>
      <c r="B207" s="7" t="s">
        <v>3</v>
      </c>
      <c r="C207" s="84" t="s">
        <v>1063</v>
      </c>
      <c r="D207" s="84" t="s">
        <v>1063</v>
      </c>
      <c r="E207" s="82"/>
      <c r="F207" s="81"/>
      <c r="G207" s="82"/>
      <c r="H207" s="81"/>
      <c r="I207" s="81"/>
      <c r="J207" s="81"/>
      <c r="K207" s="81"/>
      <c r="L207" s="81"/>
      <c r="M207" s="7" t="s">
        <v>4</v>
      </c>
      <c r="N207" s="86"/>
    </row>
    <row r="208" spans="1:14" ht="15.75" x14ac:dyDescent="0.25">
      <c r="A208" s="8" t="s">
        <v>475</v>
      </c>
      <c r="B208" s="7" t="s">
        <v>3</v>
      </c>
      <c r="C208" s="18" t="s">
        <v>1074</v>
      </c>
      <c r="D208" s="18" t="s">
        <v>1074</v>
      </c>
      <c r="E208" s="82"/>
      <c r="F208" s="81"/>
      <c r="G208" s="82"/>
      <c r="H208" s="81"/>
      <c r="I208" s="81"/>
      <c r="J208" s="81"/>
      <c r="K208" s="81"/>
      <c r="L208" s="81"/>
      <c r="M208" s="7" t="s">
        <v>4</v>
      </c>
      <c r="N208" s="86"/>
    </row>
    <row r="209" spans="1:14" ht="15.75" x14ac:dyDescent="0.25">
      <c r="A209" s="8" t="s">
        <v>183</v>
      </c>
      <c r="B209" s="7" t="s">
        <v>184</v>
      </c>
      <c r="C209" s="18">
        <v>1.1667E-2</v>
      </c>
      <c r="D209" s="17">
        <v>0.28999999999999998</v>
      </c>
      <c r="E209" s="82"/>
      <c r="F209" s="81"/>
      <c r="G209" s="82"/>
      <c r="H209" s="81"/>
      <c r="I209" s="81"/>
      <c r="J209" s="81"/>
      <c r="K209" s="81"/>
      <c r="L209" s="81"/>
      <c r="M209" s="7" t="s">
        <v>4</v>
      </c>
      <c r="N209" s="86"/>
    </row>
    <row r="210" spans="1:14" ht="15.75" x14ac:dyDescent="0.25">
      <c r="A210" s="8" t="s">
        <v>290</v>
      </c>
      <c r="B210" s="7" t="s">
        <v>291</v>
      </c>
      <c r="C210" s="84" t="s">
        <v>1063</v>
      </c>
      <c r="D210" s="84" t="s">
        <v>1063</v>
      </c>
      <c r="E210" s="82"/>
      <c r="F210" s="81"/>
      <c r="G210" s="82"/>
      <c r="H210" s="81"/>
      <c r="I210" s="81"/>
      <c r="J210" s="81"/>
      <c r="K210" s="81"/>
      <c r="L210" s="81"/>
      <c r="M210" s="7" t="s">
        <v>4</v>
      </c>
      <c r="N210" s="86"/>
    </row>
    <row r="211" spans="1:14" ht="15.75" x14ac:dyDescent="0.25">
      <c r="A211" s="8" t="s">
        <v>273</v>
      </c>
      <c r="B211" s="7" t="s">
        <v>274</v>
      </c>
      <c r="C211" s="84" t="s">
        <v>1063</v>
      </c>
      <c r="D211" s="84" t="s">
        <v>1063</v>
      </c>
      <c r="E211" s="82"/>
      <c r="F211" s="81"/>
      <c r="G211" s="82"/>
      <c r="H211" s="81"/>
      <c r="I211" s="81"/>
      <c r="J211" s="81"/>
      <c r="K211" s="81"/>
      <c r="L211" s="81"/>
      <c r="M211" s="7" t="s">
        <v>4</v>
      </c>
      <c r="N211" s="86"/>
    </row>
    <row r="212" spans="1:14" ht="15.75" x14ac:dyDescent="0.25">
      <c r="A212" s="8" t="s">
        <v>275</v>
      </c>
      <c r="B212" s="7" t="s">
        <v>276</v>
      </c>
      <c r="C212" s="84" t="s">
        <v>1063</v>
      </c>
      <c r="D212" s="84" t="s">
        <v>1063</v>
      </c>
      <c r="E212" s="82"/>
      <c r="F212" s="81"/>
      <c r="G212" s="82"/>
      <c r="H212" s="81"/>
      <c r="I212" s="81"/>
      <c r="J212" s="81"/>
      <c r="K212" s="81"/>
      <c r="L212" s="81"/>
      <c r="M212" s="7" t="s">
        <v>4</v>
      </c>
      <c r="N212" s="86"/>
    </row>
    <row r="213" spans="1:14" ht="15.75" x14ac:dyDescent="0.25">
      <c r="A213" s="8" t="s">
        <v>39</v>
      </c>
      <c r="B213" s="7" t="s">
        <v>40</v>
      </c>
      <c r="C213" s="84" t="s">
        <v>1062</v>
      </c>
      <c r="D213" s="84" t="s">
        <v>1062</v>
      </c>
      <c r="E213" s="82"/>
      <c r="F213" s="81"/>
      <c r="G213" s="82"/>
      <c r="H213" s="81"/>
      <c r="I213" s="81"/>
      <c r="J213" s="81"/>
      <c r="K213" s="81"/>
      <c r="L213" s="81"/>
      <c r="M213" s="7" t="s">
        <v>4</v>
      </c>
      <c r="N213" s="86"/>
    </row>
    <row r="214" spans="1:14" ht="15.75" x14ac:dyDescent="0.25">
      <c r="A214" s="8" t="s">
        <v>704</v>
      </c>
      <c r="B214" s="7" t="s">
        <v>705</v>
      </c>
      <c r="C214" s="125">
        <v>3.454545</v>
      </c>
      <c r="D214" s="17">
        <v>4.5999999999999996</v>
      </c>
      <c r="E214" s="82"/>
      <c r="F214" s="81"/>
      <c r="G214" s="82"/>
      <c r="H214" s="81"/>
      <c r="I214" s="81"/>
      <c r="J214" s="81"/>
      <c r="K214" s="81"/>
      <c r="L214" s="81"/>
      <c r="M214" s="7" t="s">
        <v>4</v>
      </c>
      <c r="N214" s="86"/>
    </row>
    <row r="215" spans="1:14" ht="15.75" x14ac:dyDescent="0.25">
      <c r="A215" s="8" t="s">
        <v>696</v>
      </c>
      <c r="B215" s="7" t="s">
        <v>697</v>
      </c>
      <c r="C215" s="125">
        <v>2.6166670000000001</v>
      </c>
      <c r="D215" s="17">
        <v>3.1</v>
      </c>
      <c r="E215" s="82"/>
      <c r="F215" s="81"/>
      <c r="G215" s="82"/>
      <c r="H215" s="81"/>
      <c r="I215" s="81"/>
      <c r="J215" s="81"/>
      <c r="K215" s="81"/>
      <c r="L215" s="81"/>
      <c r="M215" s="7" t="s">
        <v>4</v>
      </c>
      <c r="N215" s="86"/>
    </row>
    <row r="216" spans="1:14" ht="15.75" x14ac:dyDescent="0.25">
      <c r="A216" s="8" t="s">
        <v>702</v>
      </c>
      <c r="B216" s="7" t="s">
        <v>703</v>
      </c>
      <c r="C216" s="125">
        <v>2</v>
      </c>
      <c r="D216" s="17">
        <v>2.5</v>
      </c>
      <c r="E216" s="82"/>
      <c r="F216" s="81"/>
      <c r="G216" s="82"/>
      <c r="H216" s="81"/>
      <c r="I216" s="81"/>
      <c r="J216" s="81"/>
      <c r="K216" s="81"/>
      <c r="L216" s="81"/>
      <c r="M216" s="7" t="s">
        <v>4</v>
      </c>
      <c r="N216" s="86"/>
    </row>
    <row r="217" spans="1:14" ht="15.75" x14ac:dyDescent="0.25">
      <c r="A217" s="8" t="s">
        <v>595</v>
      </c>
      <c r="B217" s="7" t="s">
        <v>596</v>
      </c>
      <c r="C217" s="125">
        <v>1.2216670000000001</v>
      </c>
      <c r="D217" s="17">
        <v>2.2999999999999998</v>
      </c>
      <c r="E217" s="82"/>
      <c r="F217" s="81"/>
      <c r="G217" s="82"/>
      <c r="H217" s="81"/>
      <c r="I217" s="81"/>
      <c r="J217" s="81"/>
      <c r="K217" s="81"/>
      <c r="L217" s="81"/>
      <c r="M217" s="7" t="s">
        <v>4</v>
      </c>
      <c r="N217" s="86"/>
    </row>
    <row r="218" spans="1:14" ht="15.75" x14ac:dyDescent="0.25">
      <c r="A218" s="8" t="s">
        <v>292</v>
      </c>
      <c r="B218" s="7" t="s">
        <v>293</v>
      </c>
      <c r="C218" s="84" t="s">
        <v>1063</v>
      </c>
      <c r="D218" s="84" t="s">
        <v>1063</v>
      </c>
      <c r="E218" s="82"/>
      <c r="F218" s="81"/>
      <c r="G218" s="82"/>
      <c r="H218" s="81"/>
      <c r="I218" s="81"/>
      <c r="J218" s="81"/>
      <c r="K218" s="81"/>
      <c r="L218" s="81"/>
      <c r="M218" s="7" t="s">
        <v>4</v>
      </c>
      <c r="N218" s="86"/>
    </row>
    <row r="219" spans="1:14" ht="15.75" x14ac:dyDescent="0.25">
      <c r="A219" s="8" t="s">
        <v>901</v>
      </c>
      <c r="B219" s="7" t="s">
        <v>3</v>
      </c>
      <c r="C219" s="18">
        <v>3.15E-2</v>
      </c>
      <c r="D219" s="17">
        <v>5.8999999999999997E-2</v>
      </c>
      <c r="E219" s="82"/>
      <c r="F219" s="81"/>
      <c r="G219" s="82"/>
      <c r="H219" s="81"/>
      <c r="I219" s="81"/>
      <c r="J219" s="81"/>
      <c r="K219" s="81"/>
      <c r="L219" s="81"/>
      <c r="M219" s="7" t="s">
        <v>4</v>
      </c>
      <c r="N219" s="86"/>
    </row>
    <row r="220" spans="1:14" ht="15.75" x14ac:dyDescent="0.25">
      <c r="A220" s="8" t="s">
        <v>218</v>
      </c>
      <c r="B220" s="7" t="s">
        <v>219</v>
      </c>
      <c r="C220" s="18">
        <v>2.5000000000000001E-2</v>
      </c>
      <c r="D220" s="17">
        <v>6.6500000000000004E-2</v>
      </c>
      <c r="E220" s="82"/>
      <c r="F220" s="81"/>
      <c r="G220" s="82"/>
      <c r="H220" s="81"/>
      <c r="I220" s="81"/>
      <c r="J220" s="81"/>
      <c r="K220" s="81"/>
      <c r="L220" s="81"/>
      <c r="M220" s="7" t="s">
        <v>4</v>
      </c>
      <c r="N220" s="86"/>
    </row>
    <row r="221" spans="1:14" ht="15.75" x14ac:dyDescent="0.25">
      <c r="A221" s="8" t="s">
        <v>644</v>
      </c>
      <c r="B221" s="7" t="s">
        <v>645</v>
      </c>
      <c r="C221" s="18">
        <v>1.2307999999999999E-2</v>
      </c>
      <c r="D221" s="17">
        <v>0.1</v>
      </c>
      <c r="E221" s="82"/>
      <c r="F221" s="81"/>
      <c r="G221" s="82"/>
      <c r="H221" s="81"/>
      <c r="I221" s="81"/>
      <c r="J221" s="81"/>
      <c r="K221" s="81"/>
      <c r="L221" s="81"/>
      <c r="M221" s="7" t="s">
        <v>4</v>
      </c>
      <c r="N221" s="86"/>
    </row>
    <row r="222" spans="1:14" ht="15.75" x14ac:dyDescent="0.25">
      <c r="A222" s="8" t="s">
        <v>609</v>
      </c>
      <c r="B222" s="7" t="s">
        <v>610</v>
      </c>
      <c r="C222" s="84" t="s">
        <v>1059</v>
      </c>
      <c r="D222" s="84" t="s">
        <v>1059</v>
      </c>
      <c r="E222" s="82"/>
      <c r="F222" s="81"/>
      <c r="G222" s="82"/>
      <c r="H222" s="81"/>
      <c r="I222" s="81"/>
      <c r="J222" s="81"/>
      <c r="K222" s="81"/>
      <c r="L222" s="81"/>
      <c r="M222" s="7" t="s">
        <v>4</v>
      </c>
      <c r="N222" s="86"/>
    </row>
    <row r="223" spans="1:14" ht="15.75" x14ac:dyDescent="0.25">
      <c r="A223" s="8" t="s">
        <v>774</v>
      </c>
      <c r="B223" s="7" t="s">
        <v>3</v>
      </c>
      <c r="C223" s="18">
        <v>2.8292000000000001E-2</v>
      </c>
      <c r="D223" s="17">
        <v>0.1</v>
      </c>
      <c r="E223" s="82"/>
      <c r="F223" s="81"/>
      <c r="G223" s="82"/>
      <c r="H223" s="81"/>
      <c r="I223" s="81"/>
      <c r="J223" s="81"/>
      <c r="K223" s="81"/>
      <c r="L223" s="81"/>
      <c r="M223" s="7" t="s">
        <v>4</v>
      </c>
      <c r="N223" s="86"/>
    </row>
    <row r="224" spans="1:14" ht="15.75" x14ac:dyDescent="0.25">
      <c r="A224" s="8" t="s">
        <v>710</v>
      </c>
      <c r="B224" s="7" t="s">
        <v>711</v>
      </c>
      <c r="C224" s="82" t="s">
        <v>1049</v>
      </c>
      <c r="D224" s="82" t="s">
        <v>1049</v>
      </c>
      <c r="E224" s="82"/>
      <c r="F224" s="81"/>
      <c r="G224" s="82"/>
      <c r="H224" s="81"/>
      <c r="I224" s="81"/>
      <c r="J224" s="81"/>
      <c r="K224" s="81"/>
      <c r="L224" s="81"/>
      <c r="M224" s="7" t="s">
        <v>4</v>
      </c>
      <c r="N224" s="86"/>
    </row>
    <row r="225" spans="1:14" ht="15.75" x14ac:dyDescent="0.25">
      <c r="A225" s="8" t="s">
        <v>851</v>
      </c>
      <c r="B225" s="7" t="s">
        <v>3</v>
      </c>
      <c r="C225" s="84" t="s">
        <v>1059</v>
      </c>
      <c r="D225" s="84" t="s">
        <v>1059</v>
      </c>
      <c r="E225" s="82"/>
      <c r="F225" s="81"/>
      <c r="G225" s="82"/>
      <c r="H225" s="81"/>
      <c r="I225" s="81"/>
      <c r="J225" s="81"/>
      <c r="K225" s="81"/>
      <c r="L225" s="81"/>
      <c r="M225" s="7" t="s">
        <v>4</v>
      </c>
      <c r="N225" s="86"/>
    </row>
    <row r="226" spans="1:14" ht="15.75" x14ac:dyDescent="0.25">
      <c r="A226" s="8" t="s">
        <v>45</v>
      </c>
      <c r="B226" s="129" t="s">
        <v>1890</v>
      </c>
      <c r="C226" s="84" t="s">
        <v>1061</v>
      </c>
      <c r="D226" s="84" t="s">
        <v>1061</v>
      </c>
      <c r="E226" s="82"/>
      <c r="F226" s="81"/>
      <c r="G226" s="82"/>
      <c r="H226" s="81"/>
      <c r="I226" s="81"/>
      <c r="J226" s="81"/>
      <c r="K226" s="81"/>
      <c r="L226" s="81"/>
      <c r="M226" s="7" t="s">
        <v>4</v>
      </c>
      <c r="N226" s="86"/>
    </row>
    <row r="227" spans="1:14" ht="15.75" x14ac:dyDescent="0.25">
      <c r="A227" s="8" t="s">
        <v>530</v>
      </c>
      <c r="B227" s="7" t="s">
        <v>531</v>
      </c>
      <c r="C227" s="125">
        <v>3.2090909999999999</v>
      </c>
      <c r="D227" s="17">
        <v>6</v>
      </c>
      <c r="E227" s="82"/>
      <c r="F227" s="81"/>
      <c r="G227" s="82"/>
      <c r="H227" s="81"/>
      <c r="I227" s="81"/>
      <c r="J227" s="81"/>
      <c r="K227" s="81"/>
      <c r="L227" s="81"/>
      <c r="M227" s="7" t="s">
        <v>4</v>
      </c>
      <c r="N227" s="86"/>
    </row>
    <row r="228" spans="1:14" ht="15.75" x14ac:dyDescent="0.25">
      <c r="A228" s="8" t="s">
        <v>860</v>
      </c>
      <c r="B228" s="7" t="s">
        <v>861</v>
      </c>
      <c r="C228" s="84" t="s">
        <v>1064</v>
      </c>
      <c r="D228" s="84" t="s">
        <v>1064</v>
      </c>
      <c r="E228" s="82"/>
      <c r="F228" s="81"/>
      <c r="G228" s="82"/>
      <c r="H228" s="81"/>
      <c r="I228" s="81"/>
      <c r="J228" s="81"/>
      <c r="K228" s="81"/>
      <c r="L228" s="81"/>
      <c r="M228" s="7" t="s">
        <v>4</v>
      </c>
      <c r="N228" s="86"/>
    </row>
    <row r="229" spans="1:14" ht="15.75" x14ac:dyDescent="0.25">
      <c r="A229" s="8" t="s">
        <v>809</v>
      </c>
      <c r="B229" s="7" t="s">
        <v>810</v>
      </c>
      <c r="C229" s="18">
        <v>0.248333</v>
      </c>
      <c r="D229" s="17">
        <v>0.43</v>
      </c>
      <c r="E229" s="82"/>
      <c r="F229" s="81"/>
      <c r="G229" s="82"/>
      <c r="H229" s="81"/>
      <c r="I229" s="81"/>
      <c r="J229" s="81"/>
      <c r="K229" s="81"/>
      <c r="L229" s="81"/>
      <c r="M229" s="7" t="s">
        <v>4</v>
      </c>
      <c r="N229" s="86"/>
    </row>
    <row r="230" spans="1:14" ht="15.75" x14ac:dyDescent="0.25">
      <c r="A230" s="8" t="s">
        <v>220</v>
      </c>
      <c r="B230" s="7" t="s">
        <v>221</v>
      </c>
      <c r="C230" s="84" t="s">
        <v>1065</v>
      </c>
      <c r="D230" s="17">
        <v>9.8000000000000004E-2</v>
      </c>
      <c r="E230" s="82"/>
      <c r="F230" s="81"/>
      <c r="G230" s="82"/>
      <c r="H230" s="81"/>
      <c r="I230" s="81"/>
      <c r="J230" s="81"/>
      <c r="K230" s="81"/>
      <c r="L230" s="81"/>
      <c r="M230" s="7" t="s">
        <v>4</v>
      </c>
      <c r="N230" s="86"/>
    </row>
    <row r="231" spans="1:14" ht="15.75" x14ac:dyDescent="0.25">
      <c r="A231" s="8" t="s">
        <v>658</v>
      </c>
      <c r="B231" s="7" t="s">
        <v>659</v>
      </c>
      <c r="C231" s="84" t="s">
        <v>1062</v>
      </c>
      <c r="D231" s="17">
        <v>3.5000000000000003E-2</v>
      </c>
      <c r="E231" s="82"/>
      <c r="F231" s="81"/>
      <c r="G231" s="82"/>
      <c r="H231" s="81"/>
      <c r="I231" s="81"/>
      <c r="J231" s="81"/>
      <c r="K231" s="81"/>
      <c r="L231" s="81"/>
      <c r="M231" s="7" t="s">
        <v>4</v>
      </c>
      <c r="N231" s="86"/>
    </row>
    <row r="232" spans="1:14" ht="15.75" x14ac:dyDescent="0.25">
      <c r="A232" s="8" t="s">
        <v>892</v>
      </c>
      <c r="B232" s="7" t="s">
        <v>3</v>
      </c>
      <c r="C232" s="84" t="s">
        <v>1059</v>
      </c>
      <c r="D232" s="84" t="s">
        <v>1059</v>
      </c>
      <c r="E232" s="82"/>
      <c r="F232" s="81"/>
      <c r="G232" s="82"/>
      <c r="H232" s="81"/>
      <c r="I232" s="81"/>
      <c r="J232" s="81"/>
      <c r="K232" s="81"/>
      <c r="L232" s="81"/>
      <c r="M232" s="7" t="s">
        <v>4</v>
      </c>
      <c r="N232" s="86"/>
    </row>
    <row r="233" spans="1:14" ht="15.75" x14ac:dyDescent="0.25">
      <c r="A233" s="8" t="s">
        <v>53</v>
      </c>
      <c r="B233" s="7" t="s">
        <v>54</v>
      </c>
      <c r="C233" s="84" t="s">
        <v>1059</v>
      </c>
      <c r="D233" s="17">
        <v>1.6000000000000001E-3</v>
      </c>
      <c r="E233" s="82"/>
      <c r="F233" s="81"/>
      <c r="G233" s="82"/>
      <c r="H233" s="81"/>
      <c r="I233" s="81"/>
      <c r="J233" s="81"/>
      <c r="K233" s="81"/>
      <c r="L233" s="81"/>
      <c r="M233" s="7" t="s">
        <v>4</v>
      </c>
      <c r="N233" s="86"/>
    </row>
    <row r="234" spans="1:14" ht="15.75" x14ac:dyDescent="0.25">
      <c r="A234" s="8" t="s">
        <v>855</v>
      </c>
      <c r="B234" s="129" t="s">
        <v>1891</v>
      </c>
      <c r="C234" s="84" t="s">
        <v>1060</v>
      </c>
      <c r="D234" s="84" t="s">
        <v>1060</v>
      </c>
      <c r="E234" s="82"/>
      <c r="F234" s="81"/>
      <c r="G234" s="82"/>
      <c r="H234" s="81"/>
      <c r="I234" s="81"/>
      <c r="J234" s="81"/>
      <c r="K234" s="81"/>
      <c r="L234" s="81"/>
      <c r="M234" s="7" t="s">
        <v>4</v>
      </c>
      <c r="N234" s="86"/>
    </row>
    <row r="235" spans="1:14" ht="15.75" x14ac:dyDescent="0.25">
      <c r="A235" s="8" t="s">
        <v>883</v>
      </c>
      <c r="B235" s="7" t="s">
        <v>3</v>
      </c>
      <c r="C235" s="84" t="s">
        <v>1056</v>
      </c>
      <c r="D235" s="17">
        <v>1.0999999999999999E-2</v>
      </c>
      <c r="E235" s="82"/>
      <c r="F235" s="81"/>
      <c r="G235" s="82"/>
      <c r="H235" s="81"/>
      <c r="I235" s="81"/>
      <c r="J235" s="81"/>
      <c r="K235" s="81"/>
      <c r="L235" s="81"/>
      <c r="M235" s="7" t="s">
        <v>4</v>
      </c>
      <c r="N235" s="86" t="s">
        <v>1912</v>
      </c>
    </row>
    <row r="236" spans="1:14" ht="15.75" x14ac:dyDescent="0.25">
      <c r="A236" s="8" t="s">
        <v>192</v>
      </c>
      <c r="B236" s="7" t="s">
        <v>193</v>
      </c>
      <c r="C236" s="121">
        <v>4.2310000000000004E-3</v>
      </c>
      <c r="D236" s="17">
        <v>1.2E-2</v>
      </c>
      <c r="E236" s="82"/>
      <c r="F236" s="81"/>
      <c r="G236" s="82"/>
      <c r="H236" s="81"/>
      <c r="I236" s="81"/>
      <c r="J236" s="81"/>
      <c r="K236" s="81"/>
      <c r="L236" s="81"/>
      <c r="M236" s="7" t="s">
        <v>4</v>
      </c>
      <c r="N236" s="86"/>
    </row>
    <row r="237" spans="1:14" ht="15.75" x14ac:dyDescent="0.25">
      <c r="A237" s="8" t="s">
        <v>210</v>
      </c>
      <c r="B237" s="7" t="s">
        <v>211</v>
      </c>
      <c r="C237" s="18">
        <v>4.7500000000000001E-2</v>
      </c>
      <c r="D237" s="17">
        <v>0.51</v>
      </c>
      <c r="E237" s="82"/>
      <c r="F237" s="16"/>
      <c r="G237" s="82"/>
      <c r="H237" s="81"/>
      <c r="I237" s="81"/>
      <c r="J237" s="81"/>
      <c r="K237" s="81"/>
      <c r="L237" s="81"/>
      <c r="M237" s="7" t="s">
        <v>4</v>
      </c>
      <c r="N237" s="86"/>
    </row>
    <row r="238" spans="1:14" ht="15.75" x14ac:dyDescent="0.25">
      <c r="A238" s="8" t="s">
        <v>593</v>
      </c>
      <c r="B238" s="7" t="s">
        <v>594</v>
      </c>
      <c r="C238" s="125">
        <v>5.9923079999999995</v>
      </c>
      <c r="D238" s="17">
        <v>8.4</v>
      </c>
      <c r="E238" s="82"/>
      <c r="F238" s="81"/>
      <c r="G238" s="82"/>
      <c r="H238" s="81"/>
      <c r="I238" s="81"/>
      <c r="J238" s="81"/>
      <c r="K238" s="81"/>
      <c r="L238" s="81"/>
      <c r="M238" s="7" t="s">
        <v>4</v>
      </c>
      <c r="N238" s="86"/>
    </row>
    <row r="239" spans="1:14" ht="15.75" x14ac:dyDescent="0.25">
      <c r="A239" s="8" t="s">
        <v>303</v>
      </c>
      <c r="B239" s="7" t="s">
        <v>304</v>
      </c>
      <c r="C239" s="82" t="s">
        <v>1070</v>
      </c>
      <c r="D239" s="82" t="s">
        <v>1070</v>
      </c>
      <c r="E239" s="82"/>
      <c r="F239" s="81"/>
      <c r="G239" s="82"/>
      <c r="H239" s="81"/>
      <c r="I239" s="81"/>
      <c r="J239" s="81"/>
      <c r="K239" s="81"/>
      <c r="L239" s="81"/>
      <c r="M239" s="7" t="s">
        <v>4</v>
      </c>
      <c r="N239" s="86"/>
    </row>
    <row r="240" spans="1:14" ht="15.75" x14ac:dyDescent="0.25">
      <c r="A240" s="8" t="s">
        <v>613</v>
      </c>
      <c r="B240" s="7" t="s">
        <v>614</v>
      </c>
      <c r="C240" s="18">
        <v>0.35941699999999999</v>
      </c>
      <c r="D240" s="17">
        <v>2.6</v>
      </c>
      <c r="E240" s="82"/>
      <c r="F240" s="81"/>
      <c r="G240" s="82"/>
      <c r="H240" s="81"/>
      <c r="I240" s="81"/>
      <c r="J240" s="81"/>
      <c r="K240" s="81"/>
      <c r="L240" s="81"/>
      <c r="M240" s="7" t="s">
        <v>4</v>
      </c>
      <c r="N240" s="86"/>
    </row>
    <row r="241" spans="1:14" ht="15.75" x14ac:dyDescent="0.25">
      <c r="A241" s="8" t="s">
        <v>827</v>
      </c>
      <c r="B241" s="7" t="s">
        <v>828</v>
      </c>
      <c r="C241" s="84" t="s">
        <v>1059</v>
      </c>
      <c r="D241" s="84" t="s">
        <v>1059</v>
      </c>
      <c r="E241" s="82"/>
      <c r="F241" s="81"/>
      <c r="G241" s="82"/>
      <c r="H241" s="81"/>
      <c r="I241" s="81"/>
      <c r="J241" s="81"/>
      <c r="K241" s="81"/>
      <c r="L241" s="81"/>
      <c r="M241" s="7" t="s">
        <v>4</v>
      </c>
      <c r="N241" s="86"/>
    </row>
    <row r="242" spans="1:14" ht="15.75" x14ac:dyDescent="0.25">
      <c r="A242" s="8" t="s">
        <v>811</v>
      </c>
      <c r="B242" s="7" t="s">
        <v>812</v>
      </c>
      <c r="C242" s="84" t="s">
        <v>1060</v>
      </c>
      <c r="D242" s="17">
        <v>0.02</v>
      </c>
      <c r="E242" s="82"/>
      <c r="F242" s="81"/>
      <c r="G242" s="82"/>
      <c r="H242" s="81"/>
      <c r="I242" s="81"/>
      <c r="J242" s="81"/>
      <c r="K242" s="81"/>
      <c r="L242" s="81"/>
      <c r="M242" s="7" t="s">
        <v>4</v>
      </c>
      <c r="N242" s="86"/>
    </row>
    <row r="243" spans="1:14" ht="15.75" x14ac:dyDescent="0.25">
      <c r="A243" s="8" t="s">
        <v>23</v>
      </c>
      <c r="B243" s="7" t="s">
        <v>24</v>
      </c>
      <c r="C243" s="84" t="s">
        <v>1058</v>
      </c>
      <c r="D243" s="17">
        <v>1.9E-2</v>
      </c>
      <c r="E243" s="82"/>
      <c r="F243" s="81"/>
      <c r="G243" s="82"/>
      <c r="H243" s="81"/>
      <c r="I243" s="81"/>
      <c r="J243" s="81"/>
      <c r="K243" s="81"/>
      <c r="L243" s="81"/>
      <c r="M243" s="7" t="s">
        <v>4</v>
      </c>
      <c r="N243" s="86"/>
    </row>
    <row r="244" spans="1:14" ht="15.75" x14ac:dyDescent="0.25">
      <c r="A244" s="8" t="s">
        <v>259</v>
      </c>
      <c r="B244" s="7" t="s">
        <v>260</v>
      </c>
      <c r="C244" s="84" t="s">
        <v>1068</v>
      </c>
      <c r="D244" s="84" t="s">
        <v>1068</v>
      </c>
      <c r="E244" s="82"/>
      <c r="F244" s="81"/>
      <c r="G244" s="82"/>
      <c r="H244" s="81"/>
      <c r="I244" s="81"/>
      <c r="J244" s="81"/>
      <c r="K244" s="81"/>
      <c r="L244" s="81"/>
      <c r="M244" s="7" t="s">
        <v>4</v>
      </c>
      <c r="N244" s="86"/>
    </row>
    <row r="245" spans="1:14" ht="15.75" x14ac:dyDescent="0.25">
      <c r="A245" s="8" t="s">
        <v>11</v>
      </c>
      <c r="B245" s="7" t="s">
        <v>12</v>
      </c>
      <c r="C245" s="84" t="s">
        <v>1068</v>
      </c>
      <c r="D245" s="84" t="s">
        <v>1068</v>
      </c>
      <c r="E245" s="82"/>
      <c r="F245" s="81"/>
      <c r="G245" s="82"/>
      <c r="H245" s="81"/>
      <c r="I245" s="81"/>
      <c r="J245" s="81"/>
      <c r="K245" s="81"/>
      <c r="L245" s="81"/>
      <c r="M245" s="7" t="s">
        <v>4</v>
      </c>
      <c r="N245" s="86"/>
    </row>
    <row r="246" spans="1:14" ht="15.75" x14ac:dyDescent="0.25">
      <c r="A246" s="51" t="s">
        <v>1047</v>
      </c>
      <c r="B246" s="51" t="s">
        <v>1048</v>
      </c>
      <c r="C246" s="52">
        <v>0.8</v>
      </c>
      <c r="D246" s="52">
        <v>2.1</v>
      </c>
      <c r="E246" s="83"/>
      <c r="F246" s="83"/>
      <c r="G246" s="83"/>
      <c r="H246" s="83"/>
      <c r="I246" s="83"/>
      <c r="J246" s="83"/>
      <c r="K246" s="83"/>
      <c r="L246" s="83"/>
      <c r="M246" s="7" t="s">
        <v>1014</v>
      </c>
      <c r="N246" s="86"/>
    </row>
    <row r="247" spans="1:14" ht="15.75" x14ac:dyDescent="0.25">
      <c r="A247" s="8" t="s">
        <v>840</v>
      </c>
      <c r="B247" s="102" t="s">
        <v>1892</v>
      </c>
      <c r="C247" s="84" t="s">
        <v>1059</v>
      </c>
      <c r="D247" s="84" t="s">
        <v>1059</v>
      </c>
      <c r="E247" s="82"/>
      <c r="F247" s="81"/>
      <c r="G247" s="82"/>
      <c r="H247" s="81"/>
      <c r="I247" s="81"/>
      <c r="J247" s="81"/>
      <c r="K247" s="81"/>
      <c r="L247" s="81"/>
      <c r="M247" s="7" t="s">
        <v>4</v>
      </c>
      <c r="N247" s="86"/>
    </row>
    <row r="248" spans="1:14" ht="15.75" x14ac:dyDescent="0.25">
      <c r="A248" s="8" t="s">
        <v>773</v>
      </c>
      <c r="B248" s="7" t="s">
        <v>3</v>
      </c>
      <c r="C248" s="84" t="s">
        <v>1061</v>
      </c>
      <c r="D248" s="84" t="s">
        <v>1061</v>
      </c>
      <c r="E248" s="82"/>
      <c r="F248" s="81"/>
      <c r="G248" s="82"/>
      <c r="H248" s="81"/>
      <c r="I248" s="81"/>
      <c r="J248" s="81"/>
      <c r="K248" s="81"/>
      <c r="L248" s="81"/>
      <c r="M248" s="7" t="s">
        <v>4</v>
      </c>
      <c r="N248" s="86"/>
    </row>
    <row r="249" spans="1:14" ht="15.75" x14ac:dyDescent="0.25">
      <c r="A249" s="8" t="s">
        <v>122</v>
      </c>
      <c r="B249" s="7" t="s">
        <v>123</v>
      </c>
      <c r="C249" s="84" t="s">
        <v>1061</v>
      </c>
      <c r="D249" s="84" t="s">
        <v>1061</v>
      </c>
      <c r="E249" s="82"/>
      <c r="F249" s="81"/>
      <c r="G249" s="82"/>
      <c r="H249" s="81"/>
      <c r="I249" s="81"/>
      <c r="J249" s="81"/>
      <c r="K249" s="81"/>
      <c r="L249" s="81"/>
      <c r="M249" s="7" t="s">
        <v>4</v>
      </c>
      <c r="N249" s="86"/>
    </row>
    <row r="250" spans="1:14" ht="15.75" x14ac:dyDescent="0.25">
      <c r="A250" s="8" t="s">
        <v>676</v>
      </c>
      <c r="B250" s="7" t="s">
        <v>677</v>
      </c>
      <c r="C250" s="84" t="s">
        <v>1056</v>
      </c>
      <c r="D250" s="84" t="s">
        <v>1056</v>
      </c>
      <c r="E250" s="82"/>
      <c r="F250" s="81"/>
      <c r="G250" s="82"/>
      <c r="H250" s="81"/>
      <c r="I250" s="81"/>
      <c r="J250" s="81"/>
      <c r="K250" s="81"/>
      <c r="L250" s="81"/>
      <c r="M250" s="7" t="s">
        <v>4</v>
      </c>
      <c r="N250" s="86"/>
    </row>
    <row r="251" spans="1:14" ht="15.75" x14ac:dyDescent="0.25">
      <c r="A251" s="8" t="s">
        <v>714</v>
      </c>
      <c r="B251" s="7" t="s">
        <v>715</v>
      </c>
      <c r="C251" s="18">
        <v>0.46600000000000003</v>
      </c>
      <c r="D251" s="17">
        <v>0.63</v>
      </c>
      <c r="E251" s="82"/>
      <c r="F251" s="81"/>
      <c r="G251" s="82"/>
      <c r="H251" s="81"/>
      <c r="I251" s="81"/>
      <c r="J251" s="81"/>
      <c r="K251" s="81"/>
      <c r="L251" s="81"/>
      <c r="M251" s="7" t="s">
        <v>4</v>
      </c>
      <c r="N251" s="86"/>
    </row>
    <row r="252" spans="1:14" ht="15.75" x14ac:dyDescent="0.25">
      <c r="A252" s="8" t="s">
        <v>813</v>
      </c>
      <c r="B252" s="7" t="s">
        <v>814</v>
      </c>
      <c r="C252" s="18">
        <v>5.6667000000000002E-2</v>
      </c>
      <c r="D252" s="17">
        <v>0.1</v>
      </c>
      <c r="E252" s="82"/>
      <c r="F252" s="81"/>
      <c r="G252" s="82"/>
      <c r="H252" s="81"/>
      <c r="I252" s="81"/>
      <c r="J252" s="81"/>
      <c r="K252" s="81"/>
      <c r="L252" s="81"/>
      <c r="M252" s="7" t="s">
        <v>4</v>
      </c>
      <c r="N252" s="86"/>
    </row>
    <row r="253" spans="1:14" ht="15.75" x14ac:dyDescent="0.25">
      <c r="A253" s="8" t="s">
        <v>179</v>
      </c>
      <c r="B253" s="7" t="s">
        <v>180</v>
      </c>
      <c r="C253" s="84" t="s">
        <v>1063</v>
      </c>
      <c r="D253" s="84" t="s">
        <v>1063</v>
      </c>
      <c r="E253" s="82"/>
      <c r="F253" s="81"/>
      <c r="G253" s="82"/>
      <c r="H253" s="81"/>
      <c r="I253" s="81"/>
      <c r="J253" s="81"/>
      <c r="K253" s="81"/>
      <c r="L253" s="81"/>
      <c r="M253" s="7" t="s">
        <v>4</v>
      </c>
      <c r="N253" s="86"/>
    </row>
    <row r="254" spans="1:14" ht="15.75" x14ac:dyDescent="0.25">
      <c r="A254" s="8" t="s">
        <v>57</v>
      </c>
      <c r="B254" s="7" t="s">
        <v>58</v>
      </c>
      <c r="C254" s="84" t="s">
        <v>1065</v>
      </c>
      <c r="D254" s="84" t="s">
        <v>1065</v>
      </c>
      <c r="E254" s="82"/>
      <c r="F254" s="81"/>
      <c r="G254" s="82"/>
      <c r="H254" s="81"/>
      <c r="I254" s="81"/>
      <c r="J254" s="81"/>
      <c r="K254" s="81"/>
      <c r="L254" s="81"/>
      <c r="M254" s="7" t="s">
        <v>4</v>
      </c>
      <c r="N254" s="86"/>
    </row>
    <row r="255" spans="1:14" ht="15.75" x14ac:dyDescent="0.25">
      <c r="A255" s="8" t="s">
        <v>902</v>
      </c>
      <c r="B255" s="7" t="s">
        <v>903</v>
      </c>
      <c r="C255" s="84" t="s">
        <v>1063</v>
      </c>
      <c r="D255" s="84" t="s">
        <v>1063</v>
      </c>
      <c r="E255" s="82"/>
      <c r="F255" s="81"/>
      <c r="G255" s="82"/>
      <c r="H255" s="81"/>
      <c r="I255" s="81"/>
      <c r="J255" s="81"/>
      <c r="K255" s="81"/>
      <c r="L255" s="81"/>
      <c r="M255" s="7" t="s">
        <v>4</v>
      </c>
      <c r="N255" s="86"/>
    </row>
    <row r="256" spans="1:14" ht="15.75" x14ac:dyDescent="0.25">
      <c r="A256" s="8" t="s">
        <v>900</v>
      </c>
      <c r="B256" s="7" t="s">
        <v>3</v>
      </c>
      <c r="C256" s="18">
        <v>0.223333</v>
      </c>
      <c r="D256" s="17">
        <v>0.36</v>
      </c>
      <c r="E256" s="82"/>
      <c r="F256" s="81"/>
      <c r="G256" s="82"/>
      <c r="H256" s="81"/>
      <c r="I256" s="81"/>
      <c r="J256" s="81"/>
      <c r="K256" s="81"/>
      <c r="L256" s="81"/>
      <c r="M256" s="7" t="s">
        <v>4</v>
      </c>
      <c r="N256" s="86"/>
    </row>
    <row r="257" spans="1:14" ht="15.75" x14ac:dyDescent="0.25">
      <c r="A257" s="8" t="s">
        <v>778</v>
      </c>
      <c r="B257" s="7" t="s">
        <v>3</v>
      </c>
      <c r="C257" s="18">
        <v>0.129167</v>
      </c>
      <c r="D257" s="17">
        <v>0.26</v>
      </c>
      <c r="E257" s="82"/>
      <c r="F257" s="81"/>
      <c r="G257" s="82"/>
      <c r="H257" s="81"/>
      <c r="I257" s="81"/>
      <c r="J257" s="81"/>
      <c r="K257" s="81"/>
      <c r="L257" s="81"/>
      <c r="M257" s="7" t="s">
        <v>4</v>
      </c>
      <c r="N257" s="86"/>
    </row>
    <row r="258" spans="1:14" ht="15.75" x14ac:dyDescent="0.25">
      <c r="A258" s="8" t="s">
        <v>136</v>
      </c>
      <c r="B258" s="7" t="s">
        <v>137</v>
      </c>
      <c r="C258" s="84" t="s">
        <v>1061</v>
      </c>
      <c r="D258" s="84" t="s">
        <v>1061</v>
      </c>
      <c r="E258" s="82"/>
      <c r="F258" s="81"/>
      <c r="G258" s="82"/>
      <c r="H258" s="81"/>
      <c r="I258" s="81"/>
      <c r="J258" s="81"/>
      <c r="K258" s="81"/>
      <c r="L258" s="81"/>
      <c r="M258" s="7" t="s">
        <v>4</v>
      </c>
      <c r="N258" s="86"/>
    </row>
    <row r="259" spans="1:14" ht="15.75" x14ac:dyDescent="0.25">
      <c r="A259" s="8" t="s">
        <v>441</v>
      </c>
      <c r="B259" s="7" t="s">
        <v>442</v>
      </c>
      <c r="C259" s="84" t="s">
        <v>1059</v>
      </c>
      <c r="D259" s="17">
        <v>6.0000000000000001E-3</v>
      </c>
      <c r="E259" s="82"/>
      <c r="F259" s="81"/>
      <c r="G259" s="82"/>
      <c r="H259" s="81"/>
      <c r="I259" s="81"/>
      <c r="J259" s="81"/>
      <c r="K259" s="81"/>
      <c r="L259" s="81"/>
      <c r="M259" s="7" t="s">
        <v>4</v>
      </c>
      <c r="N259" s="86"/>
    </row>
    <row r="260" spans="1:14" ht="15.75" x14ac:dyDescent="0.25">
      <c r="A260" s="8" t="s">
        <v>583</v>
      </c>
      <c r="B260" s="7" t="s">
        <v>3</v>
      </c>
      <c r="C260" s="84" t="s">
        <v>1061</v>
      </c>
      <c r="D260" s="17">
        <v>5.8999999999999997E-2</v>
      </c>
      <c r="E260" s="82"/>
      <c r="F260" s="81"/>
      <c r="G260" s="82"/>
      <c r="H260" s="81"/>
      <c r="I260" s="81"/>
      <c r="J260" s="81"/>
      <c r="K260" s="81"/>
      <c r="L260" s="81"/>
      <c r="M260" s="7" t="s">
        <v>4</v>
      </c>
      <c r="N260" s="86"/>
    </row>
    <row r="261" spans="1:14" ht="15.75" x14ac:dyDescent="0.25">
      <c r="A261" s="8" t="s">
        <v>196</v>
      </c>
      <c r="B261" s="7" t="s">
        <v>197</v>
      </c>
      <c r="C261" s="18">
        <v>7.1804000000000007E-2</v>
      </c>
      <c r="D261" s="17">
        <v>0.4</v>
      </c>
      <c r="E261" s="82"/>
      <c r="F261" s="81"/>
      <c r="G261" s="82"/>
      <c r="H261" s="81"/>
      <c r="I261" s="81"/>
      <c r="J261" s="81"/>
      <c r="K261" s="81"/>
      <c r="L261" s="81"/>
      <c r="M261" s="7" t="s">
        <v>4</v>
      </c>
      <c r="N261" s="86"/>
    </row>
    <row r="262" spans="1:14" ht="15.75" x14ac:dyDescent="0.25">
      <c r="A262" s="8" t="s">
        <v>19</v>
      </c>
      <c r="B262" s="7" t="s">
        <v>20</v>
      </c>
      <c r="C262" s="18">
        <v>0.495</v>
      </c>
      <c r="D262" s="17">
        <v>4.5</v>
      </c>
      <c r="E262" s="82"/>
      <c r="F262" s="81"/>
      <c r="G262" s="82"/>
      <c r="H262" s="81"/>
      <c r="I262" s="81"/>
      <c r="J262" s="81"/>
      <c r="K262" s="81"/>
      <c r="L262" s="81"/>
      <c r="M262" s="7" t="s">
        <v>4</v>
      </c>
      <c r="N262" s="86"/>
    </row>
    <row r="263" spans="1:14" ht="15.75" x14ac:dyDescent="0.25">
      <c r="A263" s="8" t="s">
        <v>762</v>
      </c>
      <c r="B263" s="7" t="s">
        <v>763</v>
      </c>
      <c r="C263" s="18">
        <v>2.6667E-2</v>
      </c>
      <c r="D263" s="17">
        <v>0.05</v>
      </c>
      <c r="E263" s="82"/>
      <c r="F263" s="81"/>
      <c r="G263" s="82"/>
      <c r="H263" s="81"/>
      <c r="I263" s="81"/>
      <c r="J263" s="81"/>
      <c r="K263" s="81"/>
      <c r="L263" s="81"/>
      <c r="M263" s="7" t="s">
        <v>4</v>
      </c>
      <c r="N263" s="86"/>
    </row>
    <row r="264" spans="1:14" ht="15.75" x14ac:dyDescent="0.25">
      <c r="A264" s="8" t="s">
        <v>385</v>
      </c>
      <c r="B264" s="7" t="s">
        <v>386</v>
      </c>
      <c r="C264" s="84" t="s">
        <v>1063</v>
      </c>
      <c r="D264" s="84" t="s">
        <v>1063</v>
      </c>
      <c r="E264" s="82"/>
      <c r="F264" s="81"/>
      <c r="G264" s="82"/>
      <c r="H264" s="81"/>
      <c r="I264" s="81"/>
      <c r="J264" s="81"/>
      <c r="K264" s="81"/>
      <c r="L264" s="81"/>
      <c r="M264" s="7" t="s">
        <v>4</v>
      </c>
      <c r="N264" s="86"/>
    </row>
    <row r="265" spans="1:14" ht="15.75" x14ac:dyDescent="0.25">
      <c r="A265" s="8" t="s">
        <v>655</v>
      </c>
      <c r="B265" s="7" t="s">
        <v>656</v>
      </c>
      <c r="C265" s="18">
        <v>3.1591000000000001E-2</v>
      </c>
      <c r="D265" s="17">
        <v>4.3999999999999997E-2</v>
      </c>
      <c r="E265" s="82"/>
      <c r="F265" s="81"/>
      <c r="G265" s="82"/>
      <c r="H265" s="81"/>
      <c r="I265" s="81"/>
      <c r="J265" s="81"/>
      <c r="K265" s="81"/>
      <c r="L265" s="81"/>
      <c r="M265" s="7" t="s">
        <v>4</v>
      </c>
      <c r="N265" s="86"/>
    </row>
    <row r="266" spans="1:14" ht="15.75" x14ac:dyDescent="0.25">
      <c r="A266" s="8" t="s">
        <v>283</v>
      </c>
      <c r="B266" s="7" t="s">
        <v>3</v>
      </c>
      <c r="C266" s="18">
        <v>1.0666999999999999E-2</v>
      </c>
      <c r="D266" s="17">
        <v>7.2999999999999995E-2</v>
      </c>
      <c r="E266" s="82"/>
      <c r="F266" s="81"/>
      <c r="G266" s="82"/>
      <c r="H266" s="81"/>
      <c r="I266" s="81"/>
      <c r="J266" s="81"/>
      <c r="K266" s="81"/>
      <c r="L266" s="81"/>
      <c r="M266" s="7" t="s">
        <v>4</v>
      </c>
      <c r="N266" s="86"/>
    </row>
    <row r="267" spans="1:14" ht="15.75" x14ac:dyDescent="0.25">
      <c r="A267" s="8" t="s">
        <v>343</v>
      </c>
      <c r="B267" s="7" t="s">
        <v>344</v>
      </c>
      <c r="C267" s="84" t="s">
        <v>1063</v>
      </c>
      <c r="D267" s="84" t="s">
        <v>1063</v>
      </c>
      <c r="E267" s="82"/>
      <c r="F267" s="81"/>
      <c r="G267" s="82"/>
      <c r="H267" s="81"/>
      <c r="I267" s="81"/>
      <c r="J267" s="81"/>
      <c r="K267" s="81"/>
      <c r="L267" s="81"/>
      <c r="M267" s="7" t="s">
        <v>4</v>
      </c>
      <c r="N267" s="86"/>
    </row>
    <row r="268" spans="1:14" ht="15.75" x14ac:dyDescent="0.25">
      <c r="A268" s="8" t="s">
        <v>875</v>
      </c>
      <c r="B268" s="7" t="s">
        <v>3</v>
      </c>
      <c r="C268" s="84" t="s">
        <v>1063</v>
      </c>
      <c r="D268" s="84" t="s">
        <v>1063</v>
      </c>
      <c r="E268" s="82"/>
      <c r="F268" s="81"/>
      <c r="G268" s="82"/>
      <c r="H268" s="81"/>
      <c r="I268" s="81"/>
      <c r="J268" s="81"/>
      <c r="K268" s="81"/>
      <c r="L268" s="81"/>
      <c r="M268" s="7" t="s">
        <v>4</v>
      </c>
      <c r="N268" s="86"/>
    </row>
    <row r="269" spans="1:14" ht="15.75" x14ac:dyDescent="0.25">
      <c r="A269" s="8" t="s">
        <v>884</v>
      </c>
      <c r="B269" s="7" t="s">
        <v>3</v>
      </c>
      <c r="C269" s="121">
        <v>5.9579999999999998E-3</v>
      </c>
      <c r="D269" s="17">
        <v>4.3999999999999997E-2</v>
      </c>
      <c r="E269" s="82"/>
      <c r="F269" s="81"/>
      <c r="G269" s="82"/>
      <c r="H269" s="81"/>
      <c r="I269" s="81"/>
      <c r="J269" s="81"/>
      <c r="K269" s="81"/>
      <c r="L269" s="81"/>
      <c r="M269" s="7" t="s">
        <v>4</v>
      </c>
      <c r="N269" s="86"/>
    </row>
    <row r="270" spans="1:14" ht="15.75" x14ac:dyDescent="0.25">
      <c r="A270" s="8" t="s">
        <v>897</v>
      </c>
      <c r="B270" s="7" t="s">
        <v>3</v>
      </c>
      <c r="C270" s="84" t="s">
        <v>1056</v>
      </c>
      <c r="D270" s="84" t="s">
        <v>1056</v>
      </c>
      <c r="E270" s="82"/>
      <c r="F270" s="81"/>
      <c r="G270" s="82"/>
      <c r="H270" s="81"/>
      <c r="I270" s="81"/>
      <c r="J270" s="81"/>
      <c r="K270" s="81"/>
      <c r="L270" s="81"/>
      <c r="M270" s="7" t="s">
        <v>4</v>
      </c>
      <c r="N270" s="86"/>
    </row>
    <row r="271" spans="1:14" ht="15.75" x14ac:dyDescent="0.25">
      <c r="A271" s="8" t="s">
        <v>542</v>
      </c>
      <c r="B271" s="7" t="s">
        <v>543</v>
      </c>
      <c r="C271" s="84" t="s">
        <v>1062</v>
      </c>
      <c r="D271" s="17">
        <v>4.1000000000000002E-2</v>
      </c>
      <c r="E271" s="82"/>
      <c r="F271" s="81"/>
      <c r="G271" s="82"/>
      <c r="H271" s="81"/>
      <c r="I271" s="81"/>
      <c r="J271" s="81"/>
      <c r="K271" s="81"/>
      <c r="L271" s="81"/>
      <c r="M271" s="7" t="s">
        <v>4</v>
      </c>
      <c r="N271" s="86"/>
    </row>
    <row r="272" spans="1:14" ht="15.75" x14ac:dyDescent="0.25">
      <c r="A272" s="8" t="s">
        <v>132</v>
      </c>
      <c r="B272" s="7" t="s">
        <v>133</v>
      </c>
      <c r="C272" s="84" t="s">
        <v>1061</v>
      </c>
      <c r="D272" s="84" t="s">
        <v>1061</v>
      </c>
      <c r="E272" s="82"/>
      <c r="F272" s="81"/>
      <c r="G272" s="82"/>
      <c r="H272" s="81"/>
      <c r="I272" s="81"/>
      <c r="J272" s="81"/>
      <c r="K272" s="81"/>
      <c r="L272" s="81"/>
      <c r="M272" s="7" t="s">
        <v>4</v>
      </c>
      <c r="N272" s="86"/>
    </row>
    <row r="273" spans="1:14" ht="15.75" x14ac:dyDescent="0.25">
      <c r="A273" s="8" t="s">
        <v>893</v>
      </c>
      <c r="B273" s="129" t="s">
        <v>1893</v>
      </c>
      <c r="C273" s="84" t="s">
        <v>1062</v>
      </c>
      <c r="D273" s="84" t="s">
        <v>1062</v>
      </c>
      <c r="E273" s="82"/>
      <c r="F273" s="81"/>
      <c r="G273" s="82"/>
      <c r="H273" s="81"/>
      <c r="I273" s="81"/>
      <c r="J273" s="81"/>
      <c r="K273" s="81"/>
      <c r="L273" s="81"/>
      <c r="M273" s="7" t="s">
        <v>4</v>
      </c>
      <c r="N273" s="86"/>
    </row>
    <row r="274" spans="1:14" ht="15.75" x14ac:dyDescent="0.25">
      <c r="A274" s="8" t="s">
        <v>473</v>
      </c>
      <c r="B274" s="7" t="s">
        <v>474</v>
      </c>
      <c r="C274" s="84" t="s">
        <v>1063</v>
      </c>
      <c r="D274" s="84" t="s">
        <v>1063</v>
      </c>
      <c r="E274" s="82"/>
      <c r="F274" s="81"/>
      <c r="G274" s="82"/>
      <c r="H274" s="81"/>
      <c r="I274" s="81"/>
      <c r="J274" s="81"/>
      <c r="K274" s="81"/>
      <c r="L274" s="81"/>
      <c r="M274" s="7" t="s">
        <v>4</v>
      </c>
      <c r="N274" s="86"/>
    </row>
    <row r="275" spans="1:14" ht="15.75" x14ac:dyDescent="0.25">
      <c r="A275" s="8" t="s">
        <v>508</v>
      </c>
      <c r="B275" s="7" t="s">
        <v>509</v>
      </c>
      <c r="C275" s="121">
        <v>5.9170000000000004E-3</v>
      </c>
      <c r="D275" s="17">
        <v>1.4999999999999999E-2</v>
      </c>
      <c r="E275" s="82"/>
      <c r="F275" s="81"/>
      <c r="G275" s="82"/>
      <c r="H275" s="81"/>
      <c r="I275" s="81"/>
      <c r="J275" s="81"/>
      <c r="K275" s="81"/>
      <c r="L275" s="81"/>
      <c r="M275" s="7" t="s">
        <v>4</v>
      </c>
      <c r="N275" s="86"/>
    </row>
    <row r="276" spans="1:14" ht="15.75" x14ac:dyDescent="0.25">
      <c r="A276" s="8" t="s">
        <v>866</v>
      </c>
      <c r="B276" s="7" t="s">
        <v>867</v>
      </c>
      <c r="C276" s="84" t="s">
        <v>1061</v>
      </c>
      <c r="D276" s="84" t="s">
        <v>1061</v>
      </c>
      <c r="E276" s="82"/>
      <c r="F276" s="81"/>
      <c r="G276" s="82"/>
      <c r="H276" s="81"/>
      <c r="I276" s="81"/>
      <c r="J276" s="81"/>
      <c r="K276" s="81"/>
      <c r="L276" s="81"/>
      <c r="M276" s="7" t="s">
        <v>4</v>
      </c>
      <c r="N276" s="86"/>
    </row>
    <row r="277" spans="1:14" ht="15.75" x14ac:dyDescent="0.25">
      <c r="A277" s="8" t="s">
        <v>872</v>
      </c>
      <c r="B277" s="7" t="s">
        <v>873</v>
      </c>
      <c r="C277" s="84" t="s">
        <v>1059</v>
      </c>
      <c r="D277" s="84" t="s">
        <v>1059</v>
      </c>
      <c r="E277" s="82"/>
      <c r="F277" s="81"/>
      <c r="G277" s="82"/>
      <c r="H277" s="81"/>
      <c r="I277" s="81"/>
      <c r="J277" s="81"/>
      <c r="K277" s="81"/>
      <c r="L277" s="81"/>
      <c r="M277" s="7" t="s">
        <v>4</v>
      </c>
      <c r="N277" s="86"/>
    </row>
    <row r="278" spans="1:14" ht="15.75" x14ac:dyDescent="0.25">
      <c r="A278" s="8" t="s">
        <v>718</v>
      </c>
      <c r="B278" s="7" t="s">
        <v>719</v>
      </c>
      <c r="C278" s="18">
        <v>7.2800000000000004E-2</v>
      </c>
      <c r="D278" s="17">
        <v>9.4E-2</v>
      </c>
      <c r="E278" s="82"/>
      <c r="F278" s="81"/>
      <c r="G278" s="82"/>
      <c r="H278" s="81"/>
      <c r="I278" s="81"/>
      <c r="J278" s="81"/>
      <c r="K278" s="81"/>
      <c r="L278" s="81"/>
      <c r="M278" s="7" t="s">
        <v>4</v>
      </c>
      <c r="N278" s="86"/>
    </row>
    <row r="279" spans="1:14" ht="15.75" x14ac:dyDescent="0.25">
      <c r="A279" s="8" t="s">
        <v>124</v>
      </c>
      <c r="B279" s="7" t="s">
        <v>125</v>
      </c>
      <c r="C279" s="18">
        <v>0.05</v>
      </c>
      <c r="D279" s="17">
        <v>5.0999999999999997E-2</v>
      </c>
      <c r="E279" s="82"/>
      <c r="F279" s="81"/>
      <c r="G279" s="82"/>
      <c r="H279" s="81"/>
      <c r="I279" s="81"/>
      <c r="J279" s="81"/>
      <c r="K279" s="81"/>
      <c r="L279" s="81"/>
      <c r="M279" s="7" t="s">
        <v>4</v>
      </c>
      <c r="N279" s="86"/>
    </row>
    <row r="280" spans="1:14" ht="15.75" x14ac:dyDescent="0.25">
      <c r="A280" s="8" t="s">
        <v>59</v>
      </c>
      <c r="B280" s="7" t="s">
        <v>60</v>
      </c>
      <c r="C280" s="84" t="s">
        <v>1063</v>
      </c>
      <c r="D280" s="84" t="s">
        <v>1063</v>
      </c>
      <c r="E280" s="82"/>
      <c r="F280" s="81"/>
      <c r="G280" s="82"/>
      <c r="H280" s="81"/>
      <c r="I280" s="81"/>
      <c r="J280" s="81"/>
      <c r="K280" s="81"/>
      <c r="L280" s="81"/>
      <c r="M280" s="7" t="s">
        <v>4</v>
      </c>
      <c r="N280" s="86"/>
    </row>
    <row r="281" spans="1:14" ht="15.75" x14ac:dyDescent="0.25">
      <c r="A281" s="8" t="s">
        <v>153</v>
      </c>
      <c r="B281" s="7" t="s">
        <v>154</v>
      </c>
      <c r="C281" s="18">
        <v>8.1833000000000003E-2</v>
      </c>
      <c r="D281" s="17">
        <v>0.19</v>
      </c>
      <c r="E281" s="82"/>
      <c r="F281" s="81"/>
      <c r="G281" s="82"/>
      <c r="H281" s="81"/>
      <c r="I281" s="81"/>
      <c r="J281" s="81"/>
      <c r="K281" s="81"/>
      <c r="L281" s="81"/>
      <c r="M281" s="7" t="s">
        <v>4</v>
      </c>
      <c r="N281" s="86"/>
    </row>
    <row r="282" spans="1:14" ht="15.75" x14ac:dyDescent="0.25">
      <c r="A282" s="8" t="s">
        <v>726</v>
      </c>
      <c r="B282" s="7" t="s">
        <v>727</v>
      </c>
      <c r="C282" s="18">
        <v>0.68666700000000003</v>
      </c>
      <c r="D282" s="17">
        <v>1.1000000000000001</v>
      </c>
      <c r="E282" s="82"/>
      <c r="F282" s="81"/>
      <c r="G282" s="82"/>
      <c r="H282" s="81"/>
      <c r="I282" s="81"/>
      <c r="J282" s="81"/>
      <c r="K282" s="81"/>
      <c r="L282" s="81"/>
      <c r="M282" s="7" t="s">
        <v>4</v>
      </c>
      <c r="N282" s="86"/>
    </row>
    <row r="283" spans="1:14" ht="15.75" x14ac:dyDescent="0.25">
      <c r="A283" s="8" t="s">
        <v>148</v>
      </c>
      <c r="B283" s="7" t="s">
        <v>3</v>
      </c>
      <c r="C283" s="18">
        <v>2.3958E-2</v>
      </c>
      <c r="D283" s="17">
        <v>0.26</v>
      </c>
      <c r="E283" s="82"/>
      <c r="F283" s="81"/>
      <c r="G283" s="82"/>
      <c r="H283" s="81"/>
      <c r="I283" s="81"/>
      <c r="J283" s="81"/>
      <c r="K283" s="81"/>
      <c r="L283" s="81"/>
      <c r="M283" s="7" t="s">
        <v>4</v>
      </c>
      <c r="N283" s="86"/>
    </row>
    <row r="284" spans="1:14" ht="15.75" x14ac:dyDescent="0.25">
      <c r="A284" s="8" t="s">
        <v>834</v>
      </c>
      <c r="B284" s="7" t="s">
        <v>3</v>
      </c>
      <c r="C284" s="84" t="s">
        <v>1062</v>
      </c>
      <c r="D284" s="84" t="s">
        <v>1062</v>
      </c>
      <c r="E284" s="82"/>
      <c r="F284" s="81"/>
      <c r="G284" s="82"/>
      <c r="H284" s="81"/>
      <c r="I284" s="81"/>
      <c r="J284" s="81"/>
      <c r="K284" s="81"/>
      <c r="L284" s="81"/>
      <c r="M284" s="7" t="s">
        <v>4</v>
      </c>
      <c r="N284" s="86"/>
    </row>
    <row r="285" spans="1:14" ht="15.75" x14ac:dyDescent="0.25">
      <c r="A285" s="8" t="s">
        <v>888</v>
      </c>
      <c r="B285" s="7" t="s">
        <v>3</v>
      </c>
      <c r="C285" s="18">
        <v>0.36</v>
      </c>
      <c r="D285" s="17">
        <v>0.53</v>
      </c>
      <c r="E285" s="82"/>
      <c r="F285" s="81"/>
      <c r="G285" s="82"/>
      <c r="H285" s="81"/>
      <c r="I285" s="81"/>
      <c r="J285" s="81"/>
      <c r="K285" s="81"/>
      <c r="L285" s="81"/>
      <c r="M285" s="7" t="s">
        <v>4</v>
      </c>
      <c r="N285" s="86"/>
    </row>
    <row r="286" spans="1:14" ht="15.75" x14ac:dyDescent="0.25">
      <c r="A286" s="8" t="s">
        <v>889</v>
      </c>
      <c r="B286" s="7" t="s">
        <v>3</v>
      </c>
      <c r="C286" s="18">
        <v>0.187667</v>
      </c>
      <c r="D286" s="17">
        <v>0.28000000000000003</v>
      </c>
      <c r="E286" s="82"/>
      <c r="F286" s="81"/>
      <c r="G286" s="82"/>
      <c r="H286" s="81"/>
      <c r="I286" s="81"/>
      <c r="J286" s="81"/>
      <c r="K286" s="81"/>
      <c r="L286" s="81"/>
      <c r="M286" s="7" t="s">
        <v>4</v>
      </c>
      <c r="N286" s="86"/>
    </row>
    <row r="287" spans="1:14" ht="15.75" x14ac:dyDescent="0.25">
      <c r="A287" s="8" t="s">
        <v>790</v>
      </c>
      <c r="B287" s="7" t="s">
        <v>791</v>
      </c>
      <c r="C287" s="18">
        <v>0.3725</v>
      </c>
      <c r="D287" s="17">
        <v>0.59</v>
      </c>
      <c r="E287" s="82"/>
      <c r="F287" s="81"/>
      <c r="G287" s="82"/>
      <c r="H287" s="81"/>
      <c r="I287" s="81"/>
      <c r="J287" s="81"/>
      <c r="K287" s="81"/>
      <c r="L287" s="81"/>
      <c r="M287" s="7" t="s">
        <v>4</v>
      </c>
      <c r="N287" s="86"/>
    </row>
    <row r="288" spans="1:14" ht="15.75" x14ac:dyDescent="0.25">
      <c r="A288" s="8" t="s">
        <v>544</v>
      </c>
      <c r="B288" s="7" t="s">
        <v>545</v>
      </c>
      <c r="C288" s="6">
        <v>1.6</v>
      </c>
      <c r="D288" s="17">
        <v>1.8</v>
      </c>
      <c r="E288" s="82"/>
      <c r="F288" s="81"/>
      <c r="G288" s="82"/>
      <c r="H288" s="81"/>
      <c r="I288" s="81"/>
      <c r="J288" s="81"/>
      <c r="K288" s="81"/>
      <c r="L288" s="81"/>
      <c r="M288" s="7" t="s">
        <v>4</v>
      </c>
      <c r="N288" s="86"/>
    </row>
    <row r="289" spans="1:14" ht="15.75" x14ac:dyDescent="0.25">
      <c r="A289" s="8" t="s">
        <v>347</v>
      </c>
      <c r="B289" s="7" t="s">
        <v>348</v>
      </c>
      <c r="C289" s="18">
        <v>4.2500000000000003E-2</v>
      </c>
      <c r="D289" s="17">
        <v>0.4</v>
      </c>
      <c r="E289" s="82"/>
      <c r="F289" s="81"/>
      <c r="G289" s="82"/>
      <c r="H289" s="81"/>
      <c r="I289" s="81"/>
      <c r="J289" s="81"/>
      <c r="K289" s="81"/>
      <c r="L289" s="81"/>
      <c r="M289" s="7" t="s">
        <v>4</v>
      </c>
      <c r="N289" s="86"/>
    </row>
    <row r="290" spans="1:14" ht="15.75" x14ac:dyDescent="0.25">
      <c r="A290" s="8" t="s">
        <v>198</v>
      </c>
      <c r="B290" s="7" t="s">
        <v>199</v>
      </c>
      <c r="C290" s="121">
        <v>6.9309999999999997E-3</v>
      </c>
      <c r="D290" s="17">
        <v>7.1999999999999995E-2</v>
      </c>
      <c r="E290" s="82"/>
      <c r="F290" s="81"/>
      <c r="G290" s="82"/>
      <c r="H290" s="81"/>
      <c r="I290" s="81"/>
      <c r="J290" s="81"/>
      <c r="K290" s="81"/>
      <c r="L290" s="81"/>
      <c r="M290" s="7" t="s">
        <v>4</v>
      </c>
      <c r="N290" s="86"/>
    </row>
    <row r="291" spans="1:14" ht="15.75" x14ac:dyDescent="0.25">
      <c r="A291" s="8" t="s">
        <v>660</v>
      </c>
      <c r="B291" s="7" t="s">
        <v>661</v>
      </c>
      <c r="C291" s="18" t="s">
        <v>1075</v>
      </c>
      <c r="D291" s="116" t="s">
        <v>1075</v>
      </c>
      <c r="E291" s="82"/>
      <c r="F291" s="81"/>
      <c r="G291" s="82"/>
      <c r="H291" s="81"/>
      <c r="I291" s="81"/>
      <c r="J291" s="81"/>
      <c r="K291" s="81"/>
      <c r="L291" s="81"/>
      <c r="M291" s="7" t="s">
        <v>4</v>
      </c>
      <c r="N291" s="86"/>
    </row>
    <row r="292" spans="1:14" ht="15.75" x14ac:dyDescent="0.25">
      <c r="A292" s="8" t="s">
        <v>102</v>
      </c>
      <c r="B292" s="7" t="s">
        <v>103</v>
      </c>
      <c r="C292" s="84" t="s">
        <v>1063</v>
      </c>
      <c r="D292" s="84" t="s">
        <v>1063</v>
      </c>
      <c r="E292" s="82"/>
      <c r="F292" s="81"/>
      <c r="G292" s="82"/>
      <c r="H292" s="81"/>
      <c r="I292" s="81"/>
      <c r="J292" s="81"/>
      <c r="K292" s="81"/>
      <c r="L292" s="81"/>
      <c r="M292" s="7" t="s">
        <v>4</v>
      </c>
      <c r="N292" s="86"/>
    </row>
    <row r="293" spans="1:14" ht="45" x14ac:dyDescent="0.25">
      <c r="A293" s="8" t="s">
        <v>801</v>
      </c>
      <c r="B293" s="7" t="s">
        <v>1894</v>
      </c>
      <c r="C293" s="84" t="s">
        <v>1061</v>
      </c>
      <c r="D293" s="84" t="s">
        <v>1061</v>
      </c>
      <c r="E293" s="82"/>
      <c r="F293" s="81"/>
      <c r="G293" s="82"/>
      <c r="H293" s="81"/>
      <c r="I293" s="81"/>
      <c r="J293" s="81"/>
      <c r="K293" s="81"/>
      <c r="L293" s="81"/>
      <c r="M293" s="7" t="s">
        <v>4</v>
      </c>
      <c r="N293" s="86"/>
    </row>
    <row r="294" spans="1:14" ht="15.75" x14ac:dyDescent="0.25">
      <c r="A294" s="8" t="s">
        <v>309</v>
      </c>
      <c r="B294" s="7" t="s">
        <v>310</v>
      </c>
      <c r="C294" s="125">
        <v>6.1423079999999999</v>
      </c>
      <c r="D294" s="17">
        <v>18</v>
      </c>
      <c r="E294" s="82"/>
      <c r="F294" s="81"/>
      <c r="G294" s="82"/>
      <c r="H294" s="81"/>
      <c r="I294" s="81"/>
      <c r="J294" s="81"/>
      <c r="K294" s="81"/>
      <c r="L294" s="81"/>
      <c r="M294" s="7" t="s">
        <v>4</v>
      </c>
      <c r="N294" s="86"/>
    </row>
    <row r="295" spans="1:14" ht="15.75" x14ac:dyDescent="0.25">
      <c r="A295" s="8" t="s">
        <v>540</v>
      </c>
      <c r="B295" s="7" t="s">
        <v>541</v>
      </c>
      <c r="C295" s="84" t="s">
        <v>1062</v>
      </c>
      <c r="D295" s="84" t="s">
        <v>1062</v>
      </c>
      <c r="E295" s="82"/>
      <c r="F295" s="81"/>
      <c r="G295" s="82"/>
      <c r="H295" s="81"/>
      <c r="I295" s="81"/>
      <c r="J295" s="81"/>
      <c r="K295" s="81"/>
      <c r="L295" s="81"/>
      <c r="M295" s="7" t="s">
        <v>4</v>
      </c>
      <c r="N295" s="86"/>
    </row>
    <row r="296" spans="1:14" ht="15.75" x14ac:dyDescent="0.25">
      <c r="A296" s="8" t="s">
        <v>752</v>
      </c>
      <c r="B296" s="7" t="s">
        <v>3</v>
      </c>
      <c r="C296" s="18">
        <v>0.188333</v>
      </c>
      <c r="D296" s="17">
        <v>0.38</v>
      </c>
      <c r="E296" s="82"/>
      <c r="F296" s="81"/>
      <c r="G296" s="82"/>
      <c r="H296" s="81"/>
      <c r="I296" s="81"/>
      <c r="J296" s="81"/>
      <c r="K296" s="81"/>
      <c r="L296" s="81"/>
      <c r="M296" s="7" t="s">
        <v>4</v>
      </c>
      <c r="N296" s="86"/>
    </row>
    <row r="297" spans="1:14" ht="15.75" x14ac:dyDescent="0.25">
      <c r="A297" s="8" t="s">
        <v>753</v>
      </c>
      <c r="B297" s="7" t="s">
        <v>3</v>
      </c>
      <c r="C297" s="84" t="s">
        <v>1057</v>
      </c>
      <c r="D297" s="84" t="s">
        <v>1057</v>
      </c>
      <c r="E297" s="82"/>
      <c r="F297" s="81"/>
      <c r="G297" s="82"/>
      <c r="H297" s="81"/>
      <c r="I297" s="81"/>
      <c r="J297" s="81"/>
      <c r="K297" s="81"/>
      <c r="L297" s="81"/>
      <c r="M297" s="7" t="s">
        <v>4</v>
      </c>
      <c r="N297" s="86"/>
    </row>
    <row r="298" spans="1:14" ht="15.75" x14ac:dyDescent="0.25">
      <c r="A298" s="8" t="s">
        <v>227</v>
      </c>
      <c r="B298" s="7" t="s">
        <v>228</v>
      </c>
      <c r="C298" s="84" t="s">
        <v>1061</v>
      </c>
      <c r="D298" s="84" t="s">
        <v>1061</v>
      </c>
      <c r="E298" s="82"/>
      <c r="F298" s="81"/>
      <c r="G298" s="82"/>
      <c r="H298" s="81"/>
      <c r="I298" s="81"/>
      <c r="J298" s="81"/>
      <c r="K298" s="81"/>
      <c r="L298" s="81"/>
      <c r="M298" s="7" t="s">
        <v>4</v>
      </c>
      <c r="N298" s="86"/>
    </row>
    <row r="299" spans="1:14" ht="15.75" x14ac:dyDescent="0.25">
      <c r="A299" s="8" t="s">
        <v>588</v>
      </c>
      <c r="B299" s="7" t="s">
        <v>3</v>
      </c>
      <c r="C299" s="125">
        <v>1.0842860000000001</v>
      </c>
      <c r="D299" s="17">
        <v>1.3</v>
      </c>
      <c r="E299" s="82"/>
      <c r="F299" s="81"/>
      <c r="G299" s="82"/>
      <c r="H299" s="81"/>
      <c r="I299" s="81"/>
      <c r="J299" s="81"/>
      <c r="K299" s="81"/>
      <c r="L299" s="81"/>
      <c r="M299" s="7" t="s">
        <v>4</v>
      </c>
      <c r="N299" s="86"/>
    </row>
    <row r="300" spans="1:14" ht="15.75" x14ac:dyDescent="0.25">
      <c r="A300" s="8" t="s">
        <v>345</v>
      </c>
      <c r="B300" s="7" t="s">
        <v>346</v>
      </c>
      <c r="C300" s="84" t="s">
        <v>1060</v>
      </c>
      <c r="D300" s="17">
        <v>0.05</v>
      </c>
      <c r="E300" s="82"/>
      <c r="F300" s="81"/>
      <c r="G300" s="82"/>
      <c r="H300" s="81"/>
      <c r="I300" s="81"/>
      <c r="J300" s="81"/>
      <c r="K300" s="81"/>
      <c r="L300" s="81"/>
      <c r="M300" s="7" t="s">
        <v>4</v>
      </c>
      <c r="N300" s="86"/>
    </row>
    <row r="301" spans="1:14" ht="15.75" x14ac:dyDescent="0.25">
      <c r="A301" s="8" t="s">
        <v>449</v>
      </c>
      <c r="B301" s="7" t="s">
        <v>450</v>
      </c>
      <c r="C301" s="121">
        <v>2.2629999999999998E-3</v>
      </c>
      <c r="D301" s="17">
        <v>2.4E-2</v>
      </c>
      <c r="E301" s="82"/>
      <c r="F301" s="16"/>
      <c r="G301" s="82"/>
      <c r="H301" s="81"/>
      <c r="I301" s="81"/>
      <c r="J301" s="81"/>
      <c r="K301" s="81"/>
      <c r="L301" s="81"/>
      <c r="M301" s="7" t="s">
        <v>4</v>
      </c>
      <c r="N301" s="86"/>
    </row>
    <row r="302" spans="1:14" ht="15.75" x14ac:dyDescent="0.25">
      <c r="A302" s="8" t="s">
        <v>315</v>
      </c>
      <c r="B302" s="7" t="s">
        <v>316</v>
      </c>
      <c r="C302" s="6">
        <v>0.75</v>
      </c>
      <c r="D302" s="17">
        <v>5.0999999999999996</v>
      </c>
      <c r="E302" s="82"/>
      <c r="F302" s="81"/>
      <c r="G302" s="82"/>
      <c r="H302" s="81"/>
      <c r="I302" s="81"/>
      <c r="J302" s="81"/>
      <c r="K302" s="81"/>
      <c r="L302" s="81"/>
      <c r="M302" s="7" t="s">
        <v>4</v>
      </c>
      <c r="N302" s="86"/>
    </row>
    <row r="303" spans="1:14" ht="15.75" x14ac:dyDescent="0.25">
      <c r="A303" s="8" t="s">
        <v>744</v>
      </c>
      <c r="B303" s="7" t="s">
        <v>745</v>
      </c>
      <c r="C303" s="84" t="s">
        <v>1057</v>
      </c>
      <c r="D303" s="84" t="s">
        <v>1057</v>
      </c>
      <c r="E303" s="82"/>
      <c r="F303" s="81"/>
      <c r="G303" s="82"/>
      <c r="H303" s="81"/>
      <c r="I303" s="81"/>
      <c r="J303" s="81"/>
      <c r="K303" s="81"/>
      <c r="L303" s="81"/>
      <c r="M303" s="7" t="s">
        <v>4</v>
      </c>
      <c r="N303" s="86"/>
    </row>
    <row r="304" spans="1:14" ht="15.75" x14ac:dyDescent="0.25">
      <c r="A304" s="8" t="s">
        <v>881</v>
      </c>
      <c r="B304" s="7" t="s">
        <v>3</v>
      </c>
      <c r="C304" s="84" t="s">
        <v>1060</v>
      </c>
      <c r="D304" s="17">
        <v>2.1000000000000001E-2</v>
      </c>
      <c r="E304" s="82"/>
      <c r="F304" s="81"/>
      <c r="G304" s="82"/>
      <c r="H304" s="81"/>
      <c r="I304" s="81"/>
      <c r="J304" s="81"/>
      <c r="K304" s="81"/>
      <c r="L304" s="81"/>
      <c r="M304" s="7" t="s">
        <v>4</v>
      </c>
      <c r="N304" s="86"/>
    </row>
    <row r="305" spans="1:14" ht="15.75" x14ac:dyDescent="0.25">
      <c r="A305" s="8" t="s">
        <v>815</v>
      </c>
      <c r="B305" s="7" t="s">
        <v>816</v>
      </c>
      <c r="C305" s="84" t="s">
        <v>1060</v>
      </c>
      <c r="D305" s="17">
        <v>0.03</v>
      </c>
      <c r="E305" s="82"/>
      <c r="F305" s="81"/>
      <c r="G305" s="82"/>
      <c r="H305" s="81"/>
      <c r="I305" s="81"/>
      <c r="J305" s="81"/>
      <c r="K305" s="81"/>
      <c r="L305" s="81"/>
      <c r="M305" s="7" t="s">
        <v>4</v>
      </c>
      <c r="N305" s="86"/>
    </row>
    <row r="306" spans="1:14" ht="15.75" x14ac:dyDescent="0.25">
      <c r="A306" s="8" t="s">
        <v>169</v>
      </c>
      <c r="B306" s="7" t="s">
        <v>170</v>
      </c>
      <c r="C306" s="84" t="s">
        <v>1063</v>
      </c>
      <c r="D306" s="84" t="s">
        <v>1063</v>
      </c>
      <c r="E306" s="82"/>
      <c r="F306" s="81"/>
      <c r="G306" s="82"/>
      <c r="H306" s="81"/>
      <c r="I306" s="81"/>
      <c r="J306" s="81"/>
      <c r="K306" s="81"/>
      <c r="L306" s="81"/>
      <c r="M306" s="7" t="s">
        <v>4</v>
      </c>
      <c r="N306" s="86"/>
    </row>
    <row r="307" spans="1:14" ht="15.75" x14ac:dyDescent="0.25">
      <c r="A307" s="8" t="s">
        <v>668</v>
      </c>
      <c r="B307" s="7" t="s">
        <v>669</v>
      </c>
      <c r="C307" s="84" t="s">
        <v>1059</v>
      </c>
      <c r="D307" s="84" t="s">
        <v>1059</v>
      </c>
      <c r="E307" s="82"/>
      <c r="F307" s="81"/>
      <c r="G307" s="82"/>
      <c r="H307" s="81"/>
      <c r="I307" s="81"/>
      <c r="J307" s="81"/>
      <c r="K307" s="81"/>
      <c r="L307" s="81"/>
      <c r="M307" s="7" t="s">
        <v>4</v>
      </c>
      <c r="N307" s="86"/>
    </row>
    <row r="308" spans="1:14" ht="15.75" x14ac:dyDescent="0.25">
      <c r="A308" s="8" t="s">
        <v>463</v>
      </c>
      <c r="B308" s="7" t="s">
        <v>464</v>
      </c>
      <c r="C308" s="18">
        <v>0.108333</v>
      </c>
      <c r="D308" s="17">
        <v>0.36</v>
      </c>
      <c r="E308" s="82"/>
      <c r="F308" s="81"/>
      <c r="G308" s="82"/>
      <c r="H308" s="81"/>
      <c r="I308" s="81"/>
      <c r="J308" s="81"/>
      <c r="K308" s="81"/>
      <c r="L308" s="81"/>
      <c r="M308" s="7" t="s">
        <v>4</v>
      </c>
      <c r="N308" s="86"/>
    </row>
    <row r="309" spans="1:14" ht="15.75" x14ac:dyDescent="0.25">
      <c r="A309" s="8" t="s">
        <v>1895</v>
      </c>
      <c r="B309" s="7" t="s">
        <v>654</v>
      </c>
      <c r="C309" s="84" t="s">
        <v>1062</v>
      </c>
      <c r="D309" s="84" t="s">
        <v>1062</v>
      </c>
      <c r="E309" s="82"/>
      <c r="F309" s="81"/>
      <c r="G309" s="82"/>
      <c r="H309" s="81"/>
      <c r="I309" s="81"/>
      <c r="J309" s="81"/>
      <c r="K309" s="81"/>
      <c r="L309" s="81"/>
      <c r="M309" s="7" t="s">
        <v>4</v>
      </c>
      <c r="N309" s="86"/>
    </row>
    <row r="310" spans="1:14" ht="15.75" x14ac:dyDescent="0.25">
      <c r="A310" s="8" t="s">
        <v>429</v>
      </c>
      <c r="B310" s="7" t="s">
        <v>430</v>
      </c>
      <c r="C310" s="84" t="s">
        <v>1059</v>
      </c>
      <c r="D310" s="84" t="s">
        <v>1059</v>
      </c>
      <c r="E310" s="82"/>
      <c r="F310" s="81"/>
      <c r="G310" s="82"/>
      <c r="H310" s="81"/>
      <c r="I310" s="81"/>
      <c r="J310" s="81"/>
      <c r="K310" s="81"/>
      <c r="L310" s="81"/>
      <c r="M310" s="7" t="s">
        <v>4</v>
      </c>
      <c r="N310" s="86"/>
    </row>
    <row r="311" spans="1:14" ht="15.75" x14ac:dyDescent="0.25">
      <c r="A311" s="8" t="s">
        <v>349</v>
      </c>
      <c r="B311" s="7" t="s">
        <v>350</v>
      </c>
      <c r="C311" s="84" t="s">
        <v>1063</v>
      </c>
      <c r="D311" s="17">
        <v>0.22</v>
      </c>
      <c r="E311" s="82"/>
      <c r="F311" s="81"/>
      <c r="G311" s="82"/>
      <c r="H311" s="81"/>
      <c r="I311" s="81"/>
      <c r="J311" s="81"/>
      <c r="K311" s="81"/>
      <c r="L311" s="81"/>
      <c r="M311" s="7" t="s">
        <v>4</v>
      </c>
      <c r="N311" s="86"/>
    </row>
    <row r="312" spans="1:14" ht="15.75" x14ac:dyDescent="0.25">
      <c r="A312" s="8" t="s">
        <v>337</v>
      </c>
      <c r="B312" s="7" t="s">
        <v>338</v>
      </c>
      <c r="C312" s="18">
        <v>9.0749999999999997E-2</v>
      </c>
      <c r="D312" s="17">
        <v>0.21</v>
      </c>
      <c r="E312" s="82"/>
      <c r="F312" s="81"/>
      <c r="G312" s="82"/>
      <c r="H312" s="81"/>
      <c r="I312" s="81"/>
      <c r="J312" s="81"/>
      <c r="K312" s="81"/>
      <c r="L312" s="81"/>
      <c r="M312" s="7" t="s">
        <v>4</v>
      </c>
      <c r="N312" s="86"/>
    </row>
    <row r="313" spans="1:14" ht="15.75" x14ac:dyDescent="0.25">
      <c r="A313" s="8" t="s">
        <v>403</v>
      </c>
      <c r="B313" s="7" t="s">
        <v>404</v>
      </c>
      <c r="C313" s="84" t="s">
        <v>1061</v>
      </c>
      <c r="D313" s="84" t="s">
        <v>1061</v>
      </c>
      <c r="E313" s="82"/>
      <c r="F313" s="81"/>
      <c r="G313" s="82"/>
      <c r="H313" s="81"/>
      <c r="I313" s="81"/>
      <c r="J313" s="81"/>
      <c r="K313" s="81"/>
      <c r="L313" s="81"/>
      <c r="M313" s="7" t="s">
        <v>4</v>
      </c>
      <c r="N313" s="86"/>
    </row>
    <row r="314" spans="1:14" ht="15.75" x14ac:dyDescent="0.25">
      <c r="A314" s="8" t="s">
        <v>144</v>
      </c>
      <c r="B314" s="7" t="s">
        <v>145</v>
      </c>
      <c r="C314" s="84" t="s">
        <v>1063</v>
      </c>
      <c r="D314" s="84" t="s">
        <v>1063</v>
      </c>
      <c r="E314" s="82"/>
      <c r="F314" s="81"/>
      <c r="G314" s="82"/>
      <c r="H314" s="81"/>
      <c r="I314" s="81"/>
      <c r="J314" s="81"/>
      <c r="K314" s="81"/>
      <c r="L314" s="81"/>
      <c r="M314" s="7" t="s">
        <v>4</v>
      </c>
      <c r="N314" s="86"/>
    </row>
    <row r="315" spans="1:14" ht="15.75" x14ac:dyDescent="0.25">
      <c r="A315" s="8" t="s">
        <v>284</v>
      </c>
      <c r="B315" s="7" t="s">
        <v>285</v>
      </c>
      <c r="C315" s="84" t="s">
        <v>1063</v>
      </c>
      <c r="D315" s="84" t="s">
        <v>1063</v>
      </c>
      <c r="E315" s="82"/>
      <c r="F315" s="81"/>
      <c r="G315" s="82"/>
      <c r="H315" s="81"/>
      <c r="I315" s="81"/>
      <c r="J315" s="81"/>
      <c r="K315" s="81"/>
      <c r="L315" s="81"/>
      <c r="M315" s="7" t="s">
        <v>4</v>
      </c>
      <c r="N315" s="86"/>
    </row>
    <row r="316" spans="1:14" ht="15.75" x14ac:dyDescent="0.25">
      <c r="A316" s="8" t="s">
        <v>456</v>
      </c>
      <c r="B316" s="7" t="s">
        <v>457</v>
      </c>
      <c r="C316" s="84" t="s">
        <v>1062</v>
      </c>
      <c r="D316" s="84" t="s">
        <v>1062</v>
      </c>
      <c r="E316" s="82"/>
      <c r="F316" s="81"/>
      <c r="G316" s="82"/>
      <c r="H316" s="81"/>
      <c r="I316" s="81"/>
      <c r="J316" s="81"/>
      <c r="K316" s="81"/>
      <c r="L316" s="81"/>
      <c r="M316" s="7" t="s">
        <v>4</v>
      </c>
      <c r="N316" s="86"/>
    </row>
    <row r="317" spans="1:14" ht="15.75" x14ac:dyDescent="0.25">
      <c r="A317" s="8" t="s">
        <v>566</v>
      </c>
      <c r="B317" s="7" t="s">
        <v>567</v>
      </c>
      <c r="C317" s="84" t="s">
        <v>1063</v>
      </c>
      <c r="D317" s="17">
        <v>0.03</v>
      </c>
      <c r="E317" s="82"/>
      <c r="F317" s="81"/>
      <c r="G317" s="82"/>
      <c r="H317" s="81"/>
      <c r="I317" s="81"/>
      <c r="J317" s="81"/>
      <c r="K317" s="81"/>
      <c r="L317" s="81"/>
      <c r="M317" s="7" t="s">
        <v>4</v>
      </c>
      <c r="N317" s="86"/>
    </row>
    <row r="318" spans="1:14" ht="15.75" x14ac:dyDescent="0.25">
      <c r="A318" s="8" t="s">
        <v>128</v>
      </c>
      <c r="B318" s="7" t="s">
        <v>129</v>
      </c>
      <c r="C318" s="18">
        <v>0.123</v>
      </c>
      <c r="D318" s="17">
        <v>0.45</v>
      </c>
      <c r="E318" s="82"/>
      <c r="F318" s="81"/>
      <c r="G318" s="82"/>
      <c r="H318" s="81"/>
      <c r="I318" s="81"/>
      <c r="J318" s="81"/>
      <c r="K318" s="81"/>
      <c r="L318" s="81"/>
      <c r="M318" s="7" t="s">
        <v>4</v>
      </c>
      <c r="N318" s="86"/>
    </row>
    <row r="319" spans="1:14" ht="15.75" x14ac:dyDescent="0.25">
      <c r="A319" s="8" t="s">
        <v>868</v>
      </c>
      <c r="B319" s="60" t="s">
        <v>869</v>
      </c>
      <c r="C319" s="84" t="s">
        <v>1061</v>
      </c>
      <c r="D319" s="84" t="s">
        <v>1061</v>
      </c>
      <c r="E319" s="82"/>
      <c r="F319" s="81"/>
      <c r="G319" s="82"/>
      <c r="H319" s="81"/>
      <c r="I319" s="81"/>
      <c r="J319" s="81"/>
      <c r="K319" s="81"/>
      <c r="L319" s="81"/>
      <c r="M319" s="7" t="s">
        <v>4</v>
      </c>
      <c r="N319" s="86"/>
    </row>
    <row r="320" spans="1:14" ht="15.75" x14ac:dyDescent="0.25">
      <c r="A320" s="8" t="s">
        <v>666</v>
      </c>
      <c r="B320" s="60" t="s">
        <v>667</v>
      </c>
      <c r="C320" s="84" t="s">
        <v>1062</v>
      </c>
      <c r="D320" s="84" t="s">
        <v>1062</v>
      </c>
      <c r="E320" s="82"/>
      <c r="F320" s="81"/>
      <c r="G320" s="82"/>
      <c r="H320" s="81"/>
      <c r="I320" s="81"/>
      <c r="J320" s="81"/>
      <c r="K320" s="81"/>
      <c r="L320" s="81"/>
      <c r="M320" s="7" t="s">
        <v>4</v>
      </c>
      <c r="N320" s="86"/>
    </row>
    <row r="321" spans="1:14" ht="15.75" x14ac:dyDescent="0.25">
      <c r="A321" s="8" t="s">
        <v>771</v>
      </c>
      <c r="B321" s="102" t="s">
        <v>1896</v>
      </c>
      <c r="C321" s="84" t="s">
        <v>1053</v>
      </c>
      <c r="D321" s="17">
        <v>1E-3</v>
      </c>
      <c r="E321" s="82"/>
      <c r="F321" s="81"/>
      <c r="G321" s="82"/>
      <c r="H321" s="81"/>
      <c r="I321" s="81"/>
      <c r="J321" s="81"/>
      <c r="K321" s="81"/>
      <c r="L321" s="81"/>
      <c r="M321" s="7" t="s">
        <v>4</v>
      </c>
      <c r="N321" s="86"/>
    </row>
    <row r="322" spans="1:14" ht="15.75" x14ac:dyDescent="0.25">
      <c r="A322" s="8" t="s">
        <v>241</v>
      </c>
      <c r="B322" s="60" t="s">
        <v>242</v>
      </c>
      <c r="C322" s="84" t="s">
        <v>1061</v>
      </c>
      <c r="D322" s="84" t="s">
        <v>1061</v>
      </c>
      <c r="E322" s="82"/>
      <c r="F322" s="81"/>
      <c r="G322" s="82"/>
      <c r="H322" s="81"/>
      <c r="I322" s="81"/>
      <c r="J322" s="81"/>
      <c r="K322" s="83"/>
      <c r="L322" s="81"/>
      <c r="M322" s="7" t="s">
        <v>4</v>
      </c>
      <c r="N322" s="86"/>
    </row>
    <row r="323" spans="1:14" ht="15.75" x14ac:dyDescent="0.25">
      <c r="A323" s="8" t="s">
        <v>106</v>
      </c>
      <c r="B323" s="60" t="s">
        <v>107</v>
      </c>
      <c r="C323" s="84" t="s">
        <v>1063</v>
      </c>
      <c r="D323" s="84" t="s">
        <v>1063</v>
      </c>
      <c r="E323" s="82"/>
      <c r="F323" s="81"/>
      <c r="G323" s="82"/>
      <c r="H323" s="81"/>
      <c r="I323" s="81"/>
      <c r="J323" s="81"/>
      <c r="K323" s="81"/>
      <c r="L323" s="81"/>
      <c r="M323" s="7" t="s">
        <v>4</v>
      </c>
      <c r="N323" s="86"/>
    </row>
    <row r="324" spans="1:14" ht="15.75" x14ac:dyDescent="0.25">
      <c r="A324" s="8" t="s">
        <v>817</v>
      </c>
      <c r="B324" s="60" t="s">
        <v>818</v>
      </c>
      <c r="C324" s="18">
        <v>3.8332999999999999E-2</v>
      </c>
      <c r="D324" s="17">
        <v>7.0000000000000007E-2</v>
      </c>
      <c r="E324" s="82"/>
      <c r="F324" s="81"/>
      <c r="G324" s="82"/>
      <c r="H324" s="81"/>
      <c r="I324" s="81"/>
      <c r="J324" s="81"/>
      <c r="K324" s="81"/>
      <c r="L324" s="81"/>
      <c r="M324" s="7" t="s">
        <v>4</v>
      </c>
      <c r="N324" s="86"/>
    </row>
    <row r="325" spans="1:14" ht="15.75" x14ac:dyDescent="0.25">
      <c r="A325" s="8" t="s">
        <v>161</v>
      </c>
      <c r="B325" s="60" t="s">
        <v>162</v>
      </c>
      <c r="C325" s="84" t="s">
        <v>1061</v>
      </c>
      <c r="D325" s="84" t="s">
        <v>1061</v>
      </c>
      <c r="E325" s="82"/>
      <c r="F325" s="81"/>
      <c r="G325" s="82"/>
      <c r="H325" s="81"/>
      <c r="I325" s="81"/>
      <c r="J325" s="81"/>
      <c r="K325" s="81"/>
      <c r="L325" s="81"/>
      <c r="M325" s="7" t="s">
        <v>4</v>
      </c>
      <c r="N325" s="86"/>
    </row>
    <row r="326" spans="1:14" ht="15.75" x14ac:dyDescent="0.25">
      <c r="A326" s="8" t="s">
        <v>894</v>
      </c>
      <c r="B326" s="103" t="s">
        <v>1897</v>
      </c>
      <c r="C326" s="18">
        <v>5.0416999999999997E-2</v>
      </c>
      <c r="D326" s="17">
        <v>0.24</v>
      </c>
      <c r="E326" s="82"/>
      <c r="F326" s="81"/>
      <c r="G326" s="82"/>
      <c r="H326" s="81"/>
      <c r="I326" s="81"/>
      <c r="J326" s="81"/>
      <c r="K326" s="81"/>
      <c r="L326" s="81"/>
      <c r="M326" s="7" t="s">
        <v>4</v>
      </c>
      <c r="N326" s="86"/>
    </row>
    <row r="327" spans="1:14" ht="15.75" x14ac:dyDescent="0.25">
      <c r="A327" s="51" t="s">
        <v>1045</v>
      </c>
      <c r="B327" s="101" t="s">
        <v>1046</v>
      </c>
      <c r="C327" s="52">
        <v>0.32</v>
      </c>
      <c r="D327" s="17">
        <v>0.5</v>
      </c>
      <c r="E327" s="83"/>
      <c r="F327" s="83"/>
      <c r="G327" s="83"/>
      <c r="H327" s="83"/>
      <c r="I327" s="83"/>
      <c r="J327" s="83"/>
      <c r="K327" s="83"/>
      <c r="L327" s="83"/>
      <c r="M327" s="7" t="s">
        <v>1014</v>
      </c>
      <c r="N327" s="86"/>
    </row>
    <row r="328" spans="1:14" ht="15.75" x14ac:dyDescent="0.25">
      <c r="A328" s="8" t="s">
        <v>857</v>
      </c>
      <c r="B328" s="103" t="s">
        <v>1898</v>
      </c>
      <c r="C328" s="84" t="s">
        <v>1059</v>
      </c>
      <c r="D328" s="17">
        <v>0.01</v>
      </c>
      <c r="E328" s="82"/>
      <c r="F328" s="81"/>
      <c r="G328" s="82"/>
      <c r="H328" s="81"/>
      <c r="I328" s="81"/>
      <c r="J328" s="81"/>
      <c r="K328" s="81"/>
      <c r="L328" s="81"/>
      <c r="M328" s="7" t="s">
        <v>4</v>
      </c>
      <c r="N328" s="86"/>
    </row>
    <row r="329" spans="1:14" ht="15.75" x14ac:dyDescent="0.25">
      <c r="A329" s="8" t="s">
        <v>552</v>
      </c>
      <c r="B329" s="60" t="s">
        <v>553</v>
      </c>
      <c r="C329" s="84" t="s">
        <v>1063</v>
      </c>
      <c r="D329" s="17">
        <v>0.04</v>
      </c>
      <c r="E329" s="82"/>
      <c r="F329" s="81"/>
      <c r="G329" s="82"/>
      <c r="H329" s="81"/>
      <c r="I329" s="81"/>
      <c r="J329" s="81"/>
      <c r="K329" s="81"/>
      <c r="L329" s="81"/>
      <c r="M329" s="7" t="s">
        <v>4</v>
      </c>
      <c r="N329" s="86"/>
    </row>
    <row r="330" spans="1:14" ht="15.75" x14ac:dyDescent="0.25">
      <c r="A330" s="8" t="s">
        <v>670</v>
      </c>
      <c r="B330" s="60" t="s">
        <v>671</v>
      </c>
      <c r="C330" s="84" t="s">
        <v>1060</v>
      </c>
      <c r="D330" s="84" t="s">
        <v>1060</v>
      </c>
      <c r="E330" s="82"/>
      <c r="F330" s="81"/>
      <c r="G330" s="82"/>
      <c r="H330" s="81"/>
      <c r="I330" s="81"/>
      <c r="J330" s="81"/>
      <c r="K330" s="81"/>
      <c r="L330" s="81"/>
      <c r="M330" s="7" t="s">
        <v>4</v>
      </c>
      <c r="N330" s="86"/>
    </row>
    <row r="331" spans="1:14" ht="15.75" x14ac:dyDescent="0.25">
      <c r="A331" s="8" t="s">
        <v>895</v>
      </c>
      <c r="B331" s="102" t="s">
        <v>1899</v>
      </c>
      <c r="C331" s="84" t="s">
        <v>1059</v>
      </c>
      <c r="D331" s="84" t="s">
        <v>1059</v>
      </c>
      <c r="E331" s="82"/>
      <c r="F331" s="81"/>
      <c r="G331" s="82"/>
      <c r="H331" s="81"/>
      <c r="I331" s="81"/>
      <c r="J331" s="81"/>
      <c r="K331" s="81"/>
      <c r="L331" s="81"/>
      <c r="M331" s="7" t="s">
        <v>4</v>
      </c>
      <c r="N331" s="86"/>
    </row>
    <row r="332" spans="1:14" ht="15.75" x14ac:dyDescent="0.25">
      <c r="A332" s="8" t="s">
        <v>846</v>
      </c>
      <c r="B332" s="103" t="s">
        <v>1900</v>
      </c>
      <c r="C332" s="84" t="s">
        <v>1061</v>
      </c>
      <c r="D332" s="84" t="s">
        <v>1061</v>
      </c>
      <c r="E332" s="82"/>
      <c r="F332" s="81"/>
      <c r="G332" s="82"/>
      <c r="H332" s="81"/>
      <c r="I332" s="81"/>
      <c r="J332" s="81"/>
      <c r="K332" s="81"/>
      <c r="L332" s="81"/>
      <c r="M332" s="7" t="s">
        <v>4</v>
      </c>
      <c r="N332" s="86"/>
    </row>
    <row r="333" spans="1:14" ht="15.75" x14ac:dyDescent="0.25">
      <c r="A333" s="8" t="s">
        <v>108</v>
      </c>
      <c r="B333" s="60" t="s">
        <v>109</v>
      </c>
      <c r="C333" s="84" t="s">
        <v>1061</v>
      </c>
      <c r="D333" s="84" t="s">
        <v>1061</v>
      </c>
      <c r="E333" s="82"/>
      <c r="F333" s="81"/>
      <c r="G333" s="82"/>
      <c r="H333" s="81"/>
      <c r="I333" s="81"/>
      <c r="J333" s="81"/>
      <c r="K333" s="81"/>
      <c r="L333" s="81"/>
      <c r="M333" s="7" t="s">
        <v>4</v>
      </c>
      <c r="N333" s="86"/>
    </row>
    <row r="334" spans="1:14" ht="15.75" x14ac:dyDescent="0.25">
      <c r="A334" s="8" t="s">
        <v>173</v>
      </c>
      <c r="B334" s="60" t="s">
        <v>174</v>
      </c>
      <c r="C334" s="84" t="s">
        <v>1063</v>
      </c>
      <c r="D334" s="84" t="s">
        <v>1063</v>
      </c>
      <c r="E334" s="82"/>
      <c r="F334" s="81"/>
      <c r="G334" s="82"/>
      <c r="H334" s="81"/>
      <c r="I334" s="81"/>
      <c r="J334" s="81"/>
      <c r="K334" s="81"/>
      <c r="L334" s="81"/>
      <c r="M334" s="7" t="s">
        <v>4</v>
      </c>
      <c r="N334" s="86"/>
    </row>
    <row r="335" spans="1:14" ht="15.75" x14ac:dyDescent="0.25">
      <c r="A335" s="8" t="s">
        <v>724</v>
      </c>
      <c r="B335" s="7" t="s">
        <v>725</v>
      </c>
      <c r="C335" s="18">
        <v>0.53</v>
      </c>
      <c r="D335" s="17">
        <v>0.82</v>
      </c>
      <c r="E335" s="82"/>
      <c r="F335" s="81"/>
      <c r="G335" s="82"/>
      <c r="H335" s="81"/>
      <c r="I335" s="81"/>
      <c r="J335" s="81"/>
      <c r="K335" s="81"/>
      <c r="L335" s="81"/>
      <c r="M335" s="7" t="s">
        <v>4</v>
      </c>
      <c r="N335" s="86"/>
    </row>
    <row r="336" spans="1:14" ht="15.75" x14ac:dyDescent="0.25">
      <c r="A336" s="51" t="s">
        <v>1039</v>
      </c>
      <c r="B336" s="83" t="s">
        <v>1040</v>
      </c>
      <c r="C336" s="52">
        <v>1.9</v>
      </c>
      <c r="D336" s="17">
        <v>3.7</v>
      </c>
      <c r="E336" s="81"/>
      <c r="F336" s="16"/>
      <c r="G336" s="81"/>
      <c r="H336" s="83"/>
      <c r="I336" s="83"/>
      <c r="J336" s="83"/>
      <c r="K336" s="83"/>
      <c r="L336" s="83"/>
      <c r="M336" s="7" t="s">
        <v>4</v>
      </c>
      <c r="N336" s="86"/>
    </row>
    <row r="337" spans="1:14" ht="15.75" x14ac:dyDescent="0.25">
      <c r="A337" s="8" t="s">
        <v>333</v>
      </c>
      <c r="B337" s="7" t="s">
        <v>334</v>
      </c>
      <c r="C337" s="18">
        <v>1.0909E-2</v>
      </c>
      <c r="D337" s="17">
        <v>0.04</v>
      </c>
      <c r="E337" s="82"/>
      <c r="F337" s="81"/>
      <c r="G337" s="82"/>
      <c r="H337" s="81"/>
      <c r="I337" s="81"/>
      <c r="J337" s="81"/>
      <c r="K337" s="81"/>
      <c r="L337" s="81"/>
      <c r="M337" s="7" t="s">
        <v>4</v>
      </c>
      <c r="N337" s="86"/>
    </row>
    <row r="338" spans="1:14" ht="15.75" x14ac:dyDescent="0.25">
      <c r="A338" s="8" t="s">
        <v>642</v>
      </c>
      <c r="B338" s="7" t="s">
        <v>643</v>
      </c>
      <c r="C338" s="84" t="s">
        <v>944</v>
      </c>
      <c r="D338" s="84" t="s">
        <v>944</v>
      </c>
      <c r="E338" s="82"/>
      <c r="F338" s="81"/>
      <c r="G338" s="82"/>
      <c r="H338" s="81"/>
      <c r="I338" s="81"/>
      <c r="J338" s="81"/>
      <c r="K338" s="81"/>
      <c r="L338" s="81"/>
      <c r="M338" s="7" t="s">
        <v>4</v>
      </c>
      <c r="N338" s="86"/>
    </row>
    <row r="339" spans="1:14" ht="15.75" x14ac:dyDescent="0.25">
      <c r="A339" s="8" t="s">
        <v>591</v>
      </c>
      <c r="B339" s="7" t="s">
        <v>592</v>
      </c>
      <c r="C339" s="18">
        <v>0.19450000000000001</v>
      </c>
      <c r="D339" s="17">
        <v>1.5</v>
      </c>
      <c r="E339" s="82"/>
      <c r="F339" s="81"/>
      <c r="G339" s="82"/>
      <c r="H339" s="81"/>
      <c r="I339" s="81"/>
      <c r="J339" s="81"/>
      <c r="K339" s="81"/>
      <c r="L339" s="81"/>
      <c r="M339" s="7" t="s">
        <v>4</v>
      </c>
      <c r="N339" s="86"/>
    </row>
    <row r="340" spans="1:14" ht="15.75" x14ac:dyDescent="0.25">
      <c r="A340" s="8" t="s">
        <v>437</v>
      </c>
      <c r="B340" s="7" t="s">
        <v>438</v>
      </c>
      <c r="C340" s="84" t="s">
        <v>1059</v>
      </c>
      <c r="D340" s="84" t="s">
        <v>1059</v>
      </c>
      <c r="E340" s="82"/>
      <c r="F340" s="81"/>
      <c r="G340" s="82"/>
      <c r="H340" s="81"/>
      <c r="I340" s="81"/>
      <c r="J340" s="81"/>
      <c r="K340" s="81"/>
      <c r="L340" s="81"/>
      <c r="M340" s="7" t="s">
        <v>4</v>
      </c>
      <c r="N340" s="86"/>
    </row>
    <row r="341" spans="1:14" ht="15.75" x14ac:dyDescent="0.25">
      <c r="A341" s="8" t="s">
        <v>829</v>
      </c>
      <c r="B341" s="7" t="s">
        <v>830</v>
      </c>
      <c r="C341" s="18">
        <v>0.24538499999999999</v>
      </c>
      <c r="D341" s="17">
        <v>0.52</v>
      </c>
      <c r="E341" s="82"/>
      <c r="F341" s="81"/>
      <c r="G341" s="82"/>
      <c r="H341" s="81"/>
      <c r="I341" s="81"/>
      <c r="J341" s="81"/>
      <c r="K341" s="81"/>
      <c r="L341" s="81"/>
      <c r="M341" s="7" t="s">
        <v>4</v>
      </c>
      <c r="N341" s="86"/>
    </row>
    <row r="342" spans="1:14" ht="15.75" x14ac:dyDescent="0.25">
      <c r="A342" s="8" t="s">
        <v>756</v>
      </c>
      <c r="B342" s="7" t="s">
        <v>757</v>
      </c>
      <c r="C342" s="84" t="s">
        <v>1057</v>
      </c>
      <c r="D342" s="84" t="s">
        <v>1057</v>
      </c>
      <c r="E342" s="82"/>
      <c r="F342" s="81"/>
      <c r="G342" s="82"/>
      <c r="H342" s="81"/>
      <c r="I342" s="81"/>
      <c r="J342" s="81"/>
      <c r="K342" s="81"/>
      <c r="L342" s="81"/>
      <c r="M342" s="7" t="s">
        <v>4</v>
      </c>
      <c r="N342" s="86"/>
    </row>
    <row r="343" spans="1:14" ht="15.75" x14ac:dyDescent="0.25">
      <c r="A343" s="8" t="s">
        <v>819</v>
      </c>
      <c r="B343" s="7" t="s">
        <v>820</v>
      </c>
      <c r="C343" s="84" t="s">
        <v>1060</v>
      </c>
      <c r="D343" s="84" t="s">
        <v>1060</v>
      </c>
      <c r="E343" s="82"/>
      <c r="F343" s="81"/>
      <c r="G343" s="82"/>
      <c r="H343" s="81"/>
      <c r="I343" s="81"/>
      <c r="J343" s="81"/>
      <c r="K343" s="81"/>
      <c r="L343" s="81"/>
      <c r="M343" s="7" t="s">
        <v>4</v>
      </c>
      <c r="N343" s="86"/>
    </row>
    <row r="344" spans="1:14" ht="15.75" x14ac:dyDescent="0.25">
      <c r="A344" s="8" t="s">
        <v>847</v>
      </c>
      <c r="B344" s="129" t="s">
        <v>1901</v>
      </c>
      <c r="C344" s="84" t="s">
        <v>1061</v>
      </c>
      <c r="D344" s="84" t="s">
        <v>1061</v>
      </c>
      <c r="E344" s="82"/>
      <c r="F344" s="81"/>
      <c r="G344" s="82"/>
      <c r="H344" s="81"/>
      <c r="I344" s="81"/>
      <c r="J344" s="81"/>
      <c r="K344" s="81"/>
      <c r="L344" s="81"/>
      <c r="M344" s="7" t="s">
        <v>4</v>
      </c>
      <c r="N344" s="86"/>
    </row>
    <row r="345" spans="1:14" ht="15.75" x14ac:dyDescent="0.25">
      <c r="A345" s="8" t="s">
        <v>730</v>
      </c>
      <c r="B345" s="7" t="s">
        <v>731</v>
      </c>
      <c r="C345" s="18">
        <v>3.3099999999999997E-2</v>
      </c>
      <c r="D345" s="17">
        <v>0.04</v>
      </c>
      <c r="E345" s="82"/>
      <c r="F345" s="81"/>
      <c r="G345" s="82"/>
      <c r="H345" s="81"/>
      <c r="I345" s="81"/>
      <c r="J345" s="81"/>
      <c r="K345" s="81"/>
      <c r="L345" s="81"/>
      <c r="M345" s="7" t="s">
        <v>4</v>
      </c>
      <c r="N345" s="86"/>
    </row>
    <row r="346" spans="1:14" ht="15.75" x14ac:dyDescent="0.25">
      <c r="A346" s="8" t="s">
        <v>864</v>
      </c>
      <c r="B346" s="7" t="s">
        <v>865</v>
      </c>
      <c r="C346" s="84" t="s">
        <v>1061</v>
      </c>
      <c r="D346" s="84" t="s">
        <v>1061</v>
      </c>
      <c r="E346" s="82"/>
      <c r="F346" s="81"/>
      <c r="G346" s="82"/>
      <c r="H346" s="81"/>
      <c r="I346" s="81"/>
      <c r="J346" s="81"/>
      <c r="K346" s="81"/>
      <c r="L346" s="81"/>
      <c r="M346" s="7" t="s">
        <v>4</v>
      </c>
      <c r="N346" s="86"/>
    </row>
    <row r="347" spans="1:14" ht="15.75" x14ac:dyDescent="0.25">
      <c r="A347" s="8" t="s">
        <v>524</v>
      </c>
      <c r="B347" s="7" t="s">
        <v>525</v>
      </c>
      <c r="C347" s="6">
        <v>5.7</v>
      </c>
      <c r="D347" s="17">
        <v>11</v>
      </c>
      <c r="E347" s="82"/>
      <c r="F347" s="81"/>
      <c r="G347" s="82"/>
      <c r="H347" s="81"/>
      <c r="I347" s="81"/>
      <c r="J347" s="81"/>
      <c r="K347" s="81"/>
      <c r="L347" s="81"/>
      <c r="M347" s="7" t="s">
        <v>4</v>
      </c>
      <c r="N347" s="86"/>
    </row>
    <row r="348" spans="1:14" ht="15.75" x14ac:dyDescent="0.25">
      <c r="A348" s="8" t="s">
        <v>526</v>
      </c>
      <c r="B348" s="7" t="s">
        <v>527</v>
      </c>
      <c r="C348" s="6">
        <v>6.12</v>
      </c>
      <c r="D348" s="17">
        <v>12</v>
      </c>
      <c r="E348" s="82"/>
      <c r="F348" s="81"/>
      <c r="G348" s="82"/>
      <c r="H348" s="81"/>
      <c r="I348" s="81"/>
      <c r="J348" s="81"/>
      <c r="K348" s="81"/>
      <c r="L348" s="81"/>
      <c r="M348" s="7" t="s">
        <v>4</v>
      </c>
      <c r="N348" s="86"/>
    </row>
    <row r="349" spans="1:14" ht="15.75" x14ac:dyDescent="0.25">
      <c r="A349" s="8" t="s">
        <v>625</v>
      </c>
      <c r="B349" s="7" t="s">
        <v>626</v>
      </c>
      <c r="C349" s="84" t="s">
        <v>1059</v>
      </c>
      <c r="D349" s="84" t="s">
        <v>1059</v>
      </c>
      <c r="E349" s="82"/>
      <c r="F349" s="81"/>
      <c r="G349" s="82"/>
      <c r="H349" s="81"/>
      <c r="I349" s="81"/>
      <c r="J349" s="81"/>
      <c r="K349" s="81"/>
      <c r="L349" s="81"/>
      <c r="M349" s="7" t="s">
        <v>4</v>
      </c>
      <c r="N349" s="86"/>
    </row>
    <row r="350" spans="1:14" ht="15.75" x14ac:dyDescent="0.25">
      <c r="A350" s="8" t="s">
        <v>627</v>
      </c>
      <c r="B350" s="7" t="s">
        <v>628</v>
      </c>
      <c r="C350" s="121">
        <v>3.5307999999999999E-2</v>
      </c>
      <c r="D350" s="17">
        <v>5.8999999999999997E-2</v>
      </c>
      <c r="E350" s="82"/>
      <c r="F350" s="81"/>
      <c r="G350" s="82"/>
      <c r="H350" s="81"/>
      <c r="I350" s="81"/>
      <c r="J350" s="81"/>
      <c r="K350" s="81"/>
      <c r="L350" s="81"/>
      <c r="M350" s="7" t="s">
        <v>4</v>
      </c>
      <c r="N350" s="86"/>
    </row>
    <row r="351" spans="1:14" ht="15.75" x14ac:dyDescent="0.25">
      <c r="A351" s="8" t="s">
        <v>629</v>
      </c>
      <c r="B351" s="7" t="s">
        <v>630</v>
      </c>
      <c r="C351" s="84" t="s">
        <v>1061</v>
      </c>
      <c r="D351" s="84" t="s">
        <v>1061</v>
      </c>
      <c r="E351" s="82"/>
      <c r="F351" s="81"/>
      <c r="G351" s="82"/>
      <c r="H351" s="81"/>
      <c r="I351" s="81"/>
      <c r="J351" s="81"/>
      <c r="K351" s="81"/>
      <c r="L351" s="81"/>
      <c r="M351" s="7" t="s">
        <v>4</v>
      </c>
      <c r="N351" s="86"/>
    </row>
    <row r="352" spans="1:14" ht="15.75" x14ac:dyDescent="0.25">
      <c r="A352" s="8" t="s">
        <v>821</v>
      </c>
      <c r="B352" s="7" t="s">
        <v>822</v>
      </c>
      <c r="C352" s="121">
        <v>0.39166699999999999</v>
      </c>
      <c r="D352" s="17">
        <v>0.62</v>
      </c>
      <c r="E352" s="82"/>
      <c r="F352" s="81"/>
      <c r="G352" s="82"/>
      <c r="H352" s="81"/>
      <c r="I352" s="81"/>
      <c r="J352" s="81"/>
      <c r="K352" s="81"/>
      <c r="L352" s="81"/>
      <c r="M352" s="7" t="s">
        <v>4</v>
      </c>
      <c r="N352" s="86"/>
    </row>
    <row r="353" spans="1:14" ht="15.75" x14ac:dyDescent="0.25">
      <c r="A353" s="8" t="s">
        <v>175</v>
      </c>
      <c r="B353" s="7" t="s">
        <v>176</v>
      </c>
      <c r="C353" s="84" t="s">
        <v>944</v>
      </c>
      <c r="D353" s="84" t="s">
        <v>944</v>
      </c>
      <c r="E353" s="82"/>
      <c r="F353" s="81"/>
      <c r="G353" s="82"/>
      <c r="H353" s="81"/>
      <c r="I353" s="81"/>
      <c r="J353" s="81"/>
      <c r="K353" s="81"/>
      <c r="L353" s="81"/>
      <c r="M353" s="7" t="s">
        <v>4</v>
      </c>
      <c r="N353" s="86"/>
    </row>
    <row r="354" spans="1:14" ht="15.75" x14ac:dyDescent="0.25">
      <c r="A354" s="8" t="s">
        <v>427</v>
      </c>
      <c r="B354" s="7" t="s">
        <v>428</v>
      </c>
      <c r="C354" s="84" t="s">
        <v>1060</v>
      </c>
      <c r="D354" s="84" t="s">
        <v>1060</v>
      </c>
      <c r="E354" s="82"/>
      <c r="F354" s="81"/>
      <c r="G354" s="82"/>
      <c r="H354" s="81"/>
      <c r="I354" s="81"/>
      <c r="J354" s="81"/>
      <c r="K354" s="81"/>
      <c r="L354" s="81"/>
      <c r="M354" s="7" t="s">
        <v>4</v>
      </c>
      <c r="N354" s="86"/>
    </row>
    <row r="355" spans="1:14" ht="15.75" x14ac:dyDescent="0.25">
      <c r="A355" s="8" t="s">
        <v>896</v>
      </c>
      <c r="B355" s="129" t="s">
        <v>1902</v>
      </c>
      <c r="C355" s="84" t="s">
        <v>1056</v>
      </c>
      <c r="D355" s="84" t="s">
        <v>1056</v>
      </c>
      <c r="E355" s="82"/>
      <c r="F355" s="81"/>
      <c r="G355" s="82"/>
      <c r="H355" s="81"/>
      <c r="I355" s="81"/>
      <c r="J355" s="81"/>
      <c r="K355" s="81"/>
      <c r="L355" s="81"/>
      <c r="M355" s="7" t="s">
        <v>4</v>
      </c>
      <c r="N355" s="86"/>
    </row>
    <row r="356" spans="1:14" ht="15.75" x14ac:dyDescent="0.25">
      <c r="A356" s="8" t="s">
        <v>601</v>
      </c>
      <c r="B356" s="7" t="s">
        <v>602</v>
      </c>
      <c r="C356" s="84" t="s">
        <v>1065</v>
      </c>
      <c r="D356" s="84" t="s">
        <v>1065</v>
      </c>
      <c r="E356" s="82"/>
      <c r="F356" s="81"/>
      <c r="G356" s="82"/>
      <c r="H356" s="81"/>
      <c r="I356" s="81"/>
      <c r="J356" s="81"/>
      <c r="K356" s="81"/>
      <c r="L356" s="81"/>
      <c r="M356" s="7" t="s">
        <v>4</v>
      </c>
      <c r="N356" s="86"/>
    </row>
    <row r="357" spans="1:14" ht="15.75" x14ac:dyDescent="0.25">
      <c r="A357" s="8" t="s">
        <v>798</v>
      </c>
      <c r="B357" s="7" t="s">
        <v>799</v>
      </c>
      <c r="C357" s="84" t="s">
        <v>1061</v>
      </c>
      <c r="D357" s="84" t="s">
        <v>1061</v>
      </c>
      <c r="E357" s="82"/>
      <c r="F357" s="81"/>
      <c r="G357" s="82"/>
      <c r="H357" s="81"/>
      <c r="I357" s="81"/>
      <c r="J357" s="81"/>
      <c r="K357" s="81"/>
      <c r="L357" s="81"/>
      <c r="M357" s="7" t="s">
        <v>4</v>
      </c>
      <c r="N357" s="86"/>
    </row>
    <row r="358" spans="1:14" ht="15.75" x14ac:dyDescent="0.25">
      <c r="A358" s="8" t="s">
        <v>335</v>
      </c>
      <c r="B358" s="7" t="s">
        <v>336</v>
      </c>
      <c r="C358" s="18">
        <v>7.5832999999999998E-2</v>
      </c>
      <c r="D358" s="17">
        <v>0.53</v>
      </c>
      <c r="E358" s="82"/>
      <c r="F358" s="81"/>
      <c r="G358" s="82"/>
      <c r="H358" s="81"/>
      <c r="I358" s="81"/>
      <c r="J358" s="81"/>
      <c r="K358" s="81"/>
      <c r="L358" s="81"/>
      <c r="M358" s="7" t="s">
        <v>4</v>
      </c>
      <c r="N358" s="86"/>
    </row>
    <row r="359" spans="1:14" ht="15.75" x14ac:dyDescent="0.25">
      <c r="A359" s="8" t="s">
        <v>782</v>
      </c>
      <c r="B359" s="7" t="s">
        <v>3</v>
      </c>
      <c r="C359" s="18">
        <v>0.185</v>
      </c>
      <c r="D359" s="17">
        <v>0.63</v>
      </c>
      <c r="E359" s="82"/>
      <c r="F359" s="81"/>
      <c r="G359" s="82"/>
      <c r="H359" s="81"/>
      <c r="I359" s="81"/>
      <c r="J359" s="81"/>
      <c r="K359" s="81"/>
      <c r="L359" s="81"/>
      <c r="M359" s="7" t="s">
        <v>4</v>
      </c>
      <c r="N359" s="86"/>
    </row>
    <row r="360" spans="1:14" ht="15.75" x14ac:dyDescent="0.25">
      <c r="A360" s="8" t="s">
        <v>740</v>
      </c>
      <c r="B360" s="7" t="s">
        <v>741</v>
      </c>
      <c r="C360" s="128">
        <v>4.7100000000000001E-4</v>
      </c>
      <c r="D360" s="17">
        <v>1.2999999999999999E-3</v>
      </c>
      <c r="E360" s="82"/>
      <c r="F360" s="81"/>
      <c r="G360" s="82"/>
      <c r="H360" s="81"/>
      <c r="I360" s="81"/>
      <c r="J360" s="81"/>
      <c r="K360" s="81"/>
      <c r="L360" s="81"/>
      <c r="M360" s="7" t="s">
        <v>4</v>
      </c>
      <c r="N360" s="86"/>
    </row>
    <row r="361" spans="1:14" ht="15.75" x14ac:dyDescent="0.25">
      <c r="A361" s="51" t="s">
        <v>1012</v>
      </c>
      <c r="B361" s="51" t="s">
        <v>1013</v>
      </c>
      <c r="C361" s="52">
        <v>3.9E-2</v>
      </c>
      <c r="D361" s="17">
        <v>5.1999999999999998E-2</v>
      </c>
      <c r="E361" s="82"/>
      <c r="F361" s="82"/>
      <c r="G361" s="82"/>
      <c r="H361" s="83"/>
      <c r="I361" s="83"/>
      <c r="J361" s="83"/>
      <c r="K361" s="83"/>
      <c r="L361" s="83"/>
      <c r="M361" s="7" t="s">
        <v>1014</v>
      </c>
      <c r="N361" s="86"/>
    </row>
    <row r="362" spans="1:14" ht="15.75" x14ac:dyDescent="0.25">
      <c r="A362" s="8" t="s">
        <v>728</v>
      </c>
      <c r="B362" s="7" t="s">
        <v>729</v>
      </c>
      <c r="C362" s="18">
        <v>8.6999999999999994E-2</v>
      </c>
      <c r="D362" s="17">
        <v>0.11</v>
      </c>
      <c r="E362" s="82"/>
      <c r="F362" s="81"/>
      <c r="G362" s="82"/>
      <c r="H362" s="81"/>
      <c r="I362" s="81"/>
      <c r="J362" s="81"/>
      <c r="K362" s="81"/>
      <c r="L362" s="81"/>
      <c r="M362" s="7" t="s">
        <v>4</v>
      </c>
      <c r="N362" s="86"/>
    </row>
    <row r="363" spans="1:14" ht="15.75" x14ac:dyDescent="0.25">
      <c r="A363" s="8" t="s">
        <v>742</v>
      </c>
      <c r="B363" s="7" t="s">
        <v>743</v>
      </c>
      <c r="C363" s="84" t="s">
        <v>1055</v>
      </c>
      <c r="D363" s="84" t="s">
        <v>1055</v>
      </c>
      <c r="E363" s="82"/>
      <c r="F363" s="81"/>
      <c r="G363" s="82"/>
      <c r="H363" s="81"/>
      <c r="I363" s="81"/>
      <c r="J363" s="81"/>
      <c r="K363" s="81"/>
      <c r="L363" s="81"/>
      <c r="M363" s="7" t="s">
        <v>4</v>
      </c>
      <c r="N363" s="86"/>
    </row>
    <row r="364" spans="1:14" ht="15.75" x14ac:dyDescent="0.25">
      <c r="A364" s="8" t="s">
        <v>885</v>
      </c>
      <c r="B364" s="102" t="s">
        <v>1903</v>
      </c>
      <c r="C364" s="18">
        <v>0.13828599999999999</v>
      </c>
      <c r="D364" s="17">
        <v>0.93</v>
      </c>
      <c r="E364" s="82"/>
      <c r="F364" s="81"/>
      <c r="G364" s="82"/>
      <c r="H364" s="81"/>
      <c r="I364" s="81"/>
      <c r="J364" s="81"/>
      <c r="K364" s="81"/>
      <c r="L364" s="81"/>
      <c r="M364" s="7" t="s">
        <v>4</v>
      </c>
      <c r="N364" s="86"/>
    </row>
    <row r="365" spans="1:14" ht="15.75" x14ac:dyDescent="0.25">
      <c r="A365" s="8" t="s">
        <v>584</v>
      </c>
      <c r="B365" s="7" t="s">
        <v>3</v>
      </c>
      <c r="C365" s="18">
        <v>0.8</v>
      </c>
      <c r="D365" s="17">
        <v>1.1000000000000001</v>
      </c>
      <c r="E365" s="82"/>
      <c r="F365" s="81"/>
      <c r="G365" s="82"/>
      <c r="H365" s="81"/>
      <c r="I365" s="81"/>
      <c r="J365" s="81"/>
      <c r="K365" s="81"/>
      <c r="L365" s="81"/>
      <c r="M365" s="7" t="s">
        <v>4</v>
      </c>
      <c r="N365" s="86"/>
    </row>
    <row r="366" spans="1:14" ht="15.75" x14ac:dyDescent="0.25">
      <c r="A366" s="8" t="s">
        <v>585</v>
      </c>
      <c r="B366" s="7" t="s">
        <v>3</v>
      </c>
      <c r="C366" s="125">
        <v>2.128571</v>
      </c>
      <c r="D366" s="17">
        <v>3</v>
      </c>
      <c r="E366" s="82"/>
      <c r="F366" s="81"/>
      <c r="G366" s="82"/>
      <c r="H366" s="81"/>
      <c r="I366" s="81"/>
      <c r="J366" s="81"/>
      <c r="K366" s="81"/>
      <c r="L366" s="81"/>
      <c r="M366" s="7" t="s">
        <v>4</v>
      </c>
      <c r="N366" s="86"/>
    </row>
    <row r="367" spans="1:14" ht="15.75" x14ac:dyDescent="0.25">
      <c r="A367" s="8" t="s">
        <v>664</v>
      </c>
      <c r="B367" s="7" t="s">
        <v>665</v>
      </c>
      <c r="C367" s="84" t="s">
        <v>1062</v>
      </c>
      <c r="D367" s="84" t="s">
        <v>1062</v>
      </c>
      <c r="E367" s="82"/>
      <c r="F367" s="81"/>
      <c r="G367" s="82"/>
      <c r="H367" s="81"/>
      <c r="I367" s="81"/>
      <c r="J367" s="81"/>
      <c r="K367" s="81"/>
      <c r="L367" s="81"/>
      <c r="M367" s="7" t="s">
        <v>4</v>
      </c>
      <c r="N367" s="86"/>
    </row>
    <row r="368" spans="1:14" ht="15.75" x14ac:dyDescent="0.25">
      <c r="A368" s="8" t="s">
        <v>746</v>
      </c>
      <c r="B368" s="7" t="s">
        <v>747</v>
      </c>
      <c r="C368" s="84" t="s">
        <v>1055</v>
      </c>
      <c r="D368" s="17">
        <v>4.5999999999999999E-3</v>
      </c>
      <c r="E368" s="82"/>
      <c r="F368" s="81"/>
      <c r="G368" s="82"/>
      <c r="H368" s="81"/>
      <c r="I368" s="81"/>
      <c r="J368" s="81"/>
      <c r="K368" s="81"/>
      <c r="L368" s="81"/>
      <c r="M368" s="7" t="s">
        <v>4</v>
      </c>
      <c r="N368" s="86"/>
    </row>
    <row r="369" spans="1:14" ht="15.75" x14ac:dyDescent="0.25">
      <c r="A369" s="141" t="s">
        <v>1946</v>
      </c>
      <c r="B369" s="141" t="s">
        <v>1947</v>
      </c>
      <c r="C369" s="142">
        <v>0.21</v>
      </c>
      <c r="D369" s="142">
        <v>0.46</v>
      </c>
      <c r="E369" s="143"/>
      <c r="F369" s="119"/>
      <c r="G369" s="143"/>
      <c r="H369" s="143"/>
      <c r="I369" s="143"/>
      <c r="J369" s="143"/>
      <c r="K369" s="143"/>
      <c r="L369" s="143"/>
      <c r="M369" s="86"/>
      <c r="N369" s="143"/>
    </row>
    <row r="370" spans="1:14" ht="15.75" x14ac:dyDescent="0.25">
      <c r="A370" s="8" t="s">
        <v>431</v>
      </c>
      <c r="B370" s="7" t="s">
        <v>432</v>
      </c>
      <c r="C370" s="84" t="s">
        <v>1061</v>
      </c>
      <c r="D370" s="84" t="s">
        <v>1061</v>
      </c>
      <c r="E370" s="82"/>
      <c r="F370" s="81"/>
      <c r="G370" s="82"/>
      <c r="H370" s="81"/>
      <c r="I370" s="81"/>
      <c r="J370" s="81"/>
      <c r="K370" s="81"/>
      <c r="L370" s="81"/>
      <c r="M370" s="7" t="s">
        <v>4</v>
      </c>
      <c r="N370" s="86"/>
    </row>
    <row r="371" spans="1:14" ht="15.75" x14ac:dyDescent="0.25">
      <c r="A371" s="8" t="s">
        <v>98</v>
      </c>
      <c r="B371" s="7" t="s">
        <v>99</v>
      </c>
      <c r="C371" s="84" t="s">
        <v>1065</v>
      </c>
      <c r="D371" s="84" t="s">
        <v>1065</v>
      </c>
      <c r="E371" s="82"/>
      <c r="F371" s="81"/>
      <c r="G371" s="82"/>
      <c r="H371" s="81"/>
      <c r="I371" s="81"/>
      <c r="J371" s="81"/>
      <c r="K371" s="81"/>
      <c r="L371" s="81"/>
      <c r="M371" s="7" t="s">
        <v>4</v>
      </c>
      <c r="N371" s="86"/>
    </row>
    <row r="372" spans="1:14" ht="15.75" x14ac:dyDescent="0.25">
      <c r="A372" s="8" t="s">
        <v>100</v>
      </c>
      <c r="B372" s="7" t="s">
        <v>101</v>
      </c>
      <c r="C372" s="121">
        <v>2.5539999999999998E-3</v>
      </c>
      <c r="D372" s="17">
        <v>1.8200000000000001E-2</v>
      </c>
      <c r="E372" s="82"/>
      <c r="F372" s="81"/>
      <c r="G372" s="82"/>
      <c r="H372" s="81"/>
      <c r="I372" s="81"/>
      <c r="J372" s="81"/>
      <c r="K372" s="81"/>
      <c r="L372" s="81"/>
      <c r="M372" s="7" t="s">
        <v>4</v>
      </c>
      <c r="N372" s="86"/>
    </row>
    <row r="373" spans="1:14" ht="15.75" x14ac:dyDescent="0.25">
      <c r="A373" s="8" t="s">
        <v>546</v>
      </c>
      <c r="B373" s="7" t="s">
        <v>547</v>
      </c>
      <c r="C373" s="18">
        <v>0.19500000000000001</v>
      </c>
      <c r="D373" s="17">
        <v>0.24</v>
      </c>
      <c r="E373" s="82"/>
      <c r="F373" s="81"/>
      <c r="G373" s="82"/>
      <c r="H373" s="81"/>
      <c r="I373" s="81"/>
      <c r="J373" s="81"/>
      <c r="K373" s="81"/>
      <c r="L373" s="81"/>
      <c r="M373" s="7" t="s">
        <v>4</v>
      </c>
      <c r="N373" s="86"/>
    </row>
    <row r="374" spans="1:14" ht="15.75" x14ac:dyDescent="0.25">
      <c r="A374" s="8" t="s">
        <v>299</v>
      </c>
      <c r="B374" s="7" t="s">
        <v>300</v>
      </c>
      <c r="C374" s="125">
        <v>1.240769</v>
      </c>
      <c r="D374" s="17">
        <v>2.1</v>
      </c>
      <c r="E374" s="82"/>
      <c r="F374" s="81"/>
      <c r="G374" s="82"/>
      <c r="H374" s="81"/>
      <c r="I374" s="81"/>
      <c r="J374" s="81"/>
      <c r="K374" s="81"/>
      <c r="L374" s="81"/>
      <c r="M374" s="7" t="s">
        <v>4</v>
      </c>
      <c r="N374" s="86"/>
    </row>
    <row r="375" spans="1:14" ht="15.75" x14ac:dyDescent="0.25">
      <c r="A375" s="8" t="s">
        <v>672</v>
      </c>
      <c r="B375" s="7" t="s">
        <v>673</v>
      </c>
      <c r="C375" s="18">
        <v>2.0750000000000001E-2</v>
      </c>
      <c r="D375" s="17">
        <v>5.8000000000000003E-2</v>
      </c>
      <c r="E375" s="82"/>
      <c r="F375" s="81"/>
      <c r="G375" s="82"/>
      <c r="H375" s="81"/>
      <c r="I375" s="81"/>
      <c r="J375" s="81"/>
      <c r="K375" s="81"/>
      <c r="L375" s="81"/>
      <c r="M375" s="7" t="s">
        <v>4</v>
      </c>
      <c r="N375" s="86"/>
    </row>
    <row r="376" spans="1:14" ht="15.75" x14ac:dyDescent="0.25">
      <c r="A376" s="8" t="s">
        <v>586</v>
      </c>
      <c r="B376" s="7" t="s">
        <v>3</v>
      </c>
      <c r="C376" s="18">
        <v>0.86333300000000002</v>
      </c>
      <c r="D376" s="17">
        <v>1.7</v>
      </c>
      <c r="E376" s="82"/>
      <c r="F376" s="81"/>
      <c r="G376" s="82"/>
      <c r="H376" s="81"/>
      <c r="I376" s="81"/>
      <c r="J376" s="81"/>
      <c r="K376" s="81"/>
      <c r="L376" s="81"/>
      <c r="M376" s="7" t="s">
        <v>4</v>
      </c>
      <c r="N376" s="86"/>
    </row>
    <row r="377" spans="1:14" ht="15.75" x14ac:dyDescent="0.25">
      <c r="A377" s="8" t="s">
        <v>587</v>
      </c>
      <c r="B377" s="7" t="s">
        <v>3</v>
      </c>
      <c r="C377" s="6">
        <v>1.55</v>
      </c>
      <c r="D377" s="17">
        <v>2.5</v>
      </c>
      <c r="E377" s="82"/>
      <c r="F377" s="81"/>
      <c r="G377" s="82"/>
      <c r="H377" s="81"/>
      <c r="I377" s="81"/>
      <c r="J377" s="81"/>
      <c r="K377" s="81"/>
      <c r="L377" s="81"/>
      <c r="M377" s="7" t="s">
        <v>4</v>
      </c>
      <c r="N377" s="86"/>
    </row>
    <row r="378" spans="1:14" ht="15.75" x14ac:dyDescent="0.25">
      <c r="A378" s="8" t="s">
        <v>854</v>
      </c>
      <c r="B378" s="129" t="s">
        <v>1904</v>
      </c>
      <c r="C378" s="84" t="s">
        <v>1060</v>
      </c>
      <c r="D378" s="17">
        <v>2.1999999999999999E-2</v>
      </c>
      <c r="E378" s="82"/>
      <c r="F378" s="81"/>
      <c r="G378" s="82"/>
      <c r="H378" s="81"/>
      <c r="I378" s="81"/>
      <c r="J378" s="81"/>
      <c r="K378" s="81"/>
      <c r="L378" s="81"/>
      <c r="M378" s="7" t="s">
        <v>4</v>
      </c>
      <c r="N378" s="86"/>
    </row>
    <row r="379" spans="1:14" ht="15.75" x14ac:dyDescent="0.25">
      <c r="A379" s="8" t="s">
        <v>722</v>
      </c>
      <c r="B379" s="7" t="s">
        <v>723</v>
      </c>
      <c r="C379" s="84" t="s">
        <v>1062</v>
      </c>
      <c r="D379" s="17">
        <v>2.5999999999999999E-2</v>
      </c>
      <c r="E379" s="82"/>
      <c r="F379" s="81"/>
      <c r="G379" s="82"/>
      <c r="H379" s="81"/>
      <c r="I379" s="81"/>
      <c r="J379" s="81"/>
      <c r="K379" s="81"/>
      <c r="L379" s="81"/>
      <c r="M379" s="7" t="s">
        <v>4</v>
      </c>
      <c r="N379" s="86"/>
    </row>
    <row r="380" spans="1:14" ht="15.75" x14ac:dyDescent="0.25">
      <c r="A380" s="8" t="s">
        <v>55</v>
      </c>
      <c r="B380" s="7" t="s">
        <v>56</v>
      </c>
      <c r="C380" s="84" t="s">
        <v>1059</v>
      </c>
      <c r="D380" s="84" t="s">
        <v>1059</v>
      </c>
      <c r="E380" s="82"/>
      <c r="F380" s="81"/>
      <c r="G380" s="82"/>
      <c r="H380" s="81"/>
      <c r="I380" s="81"/>
      <c r="J380" s="81"/>
      <c r="K380" s="81"/>
      <c r="L380" s="81"/>
      <c r="M380" s="7" t="s">
        <v>4</v>
      </c>
      <c r="N380" s="86"/>
    </row>
    <row r="381" spans="1:14" ht="15.75" x14ac:dyDescent="0.25">
      <c r="A381" s="8" t="s">
        <v>823</v>
      </c>
      <c r="B381" s="7" t="s">
        <v>824</v>
      </c>
      <c r="C381" s="84" t="s">
        <v>1060</v>
      </c>
      <c r="D381" s="84" t="s">
        <v>1060</v>
      </c>
      <c r="E381" s="82"/>
      <c r="F381" s="81"/>
      <c r="G381" s="82"/>
      <c r="H381" s="81"/>
      <c r="I381" s="81"/>
      <c r="J381" s="81"/>
      <c r="K381" s="81"/>
      <c r="L381" s="81"/>
      <c r="M381" s="7" t="s">
        <v>4</v>
      </c>
      <c r="N381" s="86"/>
    </row>
    <row r="382" spans="1:14" ht="15.75" x14ac:dyDescent="0.25">
      <c r="A382" s="8" t="s">
        <v>447</v>
      </c>
      <c r="B382" s="7" t="s">
        <v>448</v>
      </c>
      <c r="C382" s="121">
        <v>1.7160000000000001E-3</v>
      </c>
      <c r="D382" s="17">
        <v>1.7999999999999999E-2</v>
      </c>
      <c r="E382" s="82"/>
      <c r="F382" s="81"/>
      <c r="G382" s="82"/>
      <c r="H382" s="81"/>
      <c r="I382" s="81"/>
      <c r="J382" s="81"/>
      <c r="K382" s="81"/>
      <c r="L382" s="81"/>
      <c r="M382" s="7" t="s">
        <v>4</v>
      </c>
      <c r="N382" s="86"/>
    </row>
    <row r="383" spans="1:14" ht="15.75" x14ac:dyDescent="0.25">
      <c r="A383" s="8" t="s">
        <v>163</v>
      </c>
      <c r="B383" s="7" t="s">
        <v>164</v>
      </c>
      <c r="C383" s="84" t="s">
        <v>1061</v>
      </c>
      <c r="D383" s="84" t="s">
        <v>1061</v>
      </c>
      <c r="E383" s="82"/>
      <c r="F383" s="81"/>
      <c r="G383" s="82"/>
      <c r="H383" s="81"/>
      <c r="I383" s="81"/>
      <c r="J383" s="81"/>
      <c r="K383" s="81"/>
      <c r="L383" s="81"/>
      <c r="M383" s="7" t="s">
        <v>4</v>
      </c>
      <c r="N383" s="86"/>
    </row>
    <row r="384" spans="1:14" ht="15.75" x14ac:dyDescent="0.25">
      <c r="A384" s="8" t="s">
        <v>750</v>
      </c>
      <c r="B384" s="7" t="s">
        <v>751</v>
      </c>
      <c r="C384" s="82" t="s">
        <v>1052</v>
      </c>
      <c r="D384" s="82" t="s">
        <v>1052</v>
      </c>
      <c r="E384" s="82"/>
      <c r="F384" s="81"/>
      <c r="G384" s="82"/>
      <c r="H384" s="81"/>
      <c r="I384" s="81"/>
      <c r="J384" s="81"/>
      <c r="K384" s="81"/>
      <c r="L384" s="81"/>
      <c r="M384" s="7" t="s">
        <v>4</v>
      </c>
      <c r="N384" s="86"/>
    </row>
    <row r="385" spans="1:25" ht="15.75" x14ac:dyDescent="0.25">
      <c r="A385" s="8" t="s">
        <v>359</v>
      </c>
      <c r="B385" s="7" t="s">
        <v>360</v>
      </c>
      <c r="C385" s="121">
        <v>6.9170000000000004E-3</v>
      </c>
      <c r="D385" s="17">
        <v>1.6E-2</v>
      </c>
      <c r="E385" s="82"/>
      <c r="F385" s="81"/>
      <c r="G385" s="82"/>
      <c r="H385" s="81"/>
      <c r="I385" s="81"/>
      <c r="J385" s="81"/>
      <c r="K385" s="81"/>
      <c r="L385" s="81"/>
      <c r="M385" s="7" t="s">
        <v>4</v>
      </c>
      <c r="N385" s="86"/>
    </row>
    <row r="386" spans="1:25" ht="15.75" x14ac:dyDescent="0.25">
      <c r="A386" s="8" t="s">
        <v>716</v>
      </c>
      <c r="B386" s="7" t="s">
        <v>717</v>
      </c>
      <c r="C386" s="84" t="s">
        <v>1063</v>
      </c>
      <c r="D386" s="84" t="s">
        <v>1063</v>
      </c>
      <c r="E386" s="82"/>
      <c r="F386" s="81"/>
      <c r="G386" s="82"/>
      <c r="H386" s="81"/>
      <c r="I386" s="81"/>
      <c r="J386" s="81"/>
      <c r="K386" s="81"/>
      <c r="L386" s="81"/>
      <c r="M386" s="7" t="s">
        <v>4</v>
      </c>
      <c r="N386" s="86"/>
    </row>
    <row r="387" spans="1:25" ht="15.75" x14ac:dyDescent="0.25">
      <c r="A387" s="8" t="s">
        <v>286</v>
      </c>
      <c r="B387" s="7" t="s">
        <v>287</v>
      </c>
      <c r="C387" s="18">
        <v>4.3333000000000003E-2</v>
      </c>
      <c r="D387" s="17">
        <v>0.18</v>
      </c>
      <c r="E387" s="82"/>
      <c r="F387" s="81"/>
      <c r="G387" s="82"/>
      <c r="H387" s="81"/>
      <c r="I387" s="81"/>
      <c r="J387" s="81"/>
      <c r="K387" s="81"/>
      <c r="L387" s="81"/>
      <c r="M387" s="7" t="s">
        <v>4</v>
      </c>
      <c r="N387" s="86"/>
    </row>
    <row r="388" spans="1:25" ht="15.75" x14ac:dyDescent="0.25">
      <c r="A388" s="8" t="s">
        <v>538</v>
      </c>
      <c r="B388" s="7" t="s">
        <v>539</v>
      </c>
      <c r="C388" s="18">
        <v>8.0250000000000002E-2</v>
      </c>
      <c r="D388" s="17">
        <v>0.2</v>
      </c>
      <c r="E388" s="82"/>
      <c r="F388" s="81"/>
      <c r="G388" s="82"/>
      <c r="H388" s="81"/>
      <c r="I388" s="81"/>
      <c r="J388" s="81"/>
      <c r="K388" s="81"/>
      <c r="L388" s="81"/>
      <c r="M388" s="7" t="s">
        <v>4</v>
      </c>
      <c r="N388" s="86"/>
    </row>
    <row r="389" spans="1:25" ht="15.75" x14ac:dyDescent="0.25">
      <c r="A389" s="8" t="s">
        <v>261</v>
      </c>
      <c r="B389" s="7" t="s">
        <v>262</v>
      </c>
      <c r="C389" s="84" t="s">
        <v>1063</v>
      </c>
      <c r="D389" s="84" t="s">
        <v>1063</v>
      </c>
      <c r="E389" s="82"/>
      <c r="F389" s="81"/>
      <c r="G389" s="82"/>
      <c r="H389" s="81"/>
      <c r="I389" s="81"/>
      <c r="J389" s="81"/>
      <c r="K389" s="81"/>
      <c r="L389" s="81"/>
      <c r="M389" s="7" t="s">
        <v>4</v>
      </c>
      <c r="N389" s="86"/>
    </row>
    <row r="390" spans="1:25" ht="15.75" x14ac:dyDescent="0.25">
      <c r="A390" s="8" t="s">
        <v>263</v>
      </c>
      <c r="B390" s="7" t="s">
        <v>264</v>
      </c>
      <c r="C390" s="84" t="s">
        <v>1063</v>
      </c>
      <c r="D390" s="84" t="s">
        <v>1063</v>
      </c>
      <c r="E390" s="82"/>
      <c r="F390" s="81"/>
      <c r="G390" s="82"/>
      <c r="H390" s="81"/>
      <c r="I390" s="81"/>
      <c r="J390" s="81"/>
      <c r="K390" s="81"/>
      <c r="L390" s="81"/>
      <c r="M390" s="7" t="s">
        <v>4</v>
      </c>
      <c r="N390" s="86"/>
    </row>
    <row r="391" spans="1:25" ht="15.75" x14ac:dyDescent="0.25">
      <c r="A391" s="8" t="s">
        <v>631</v>
      </c>
      <c r="B391" s="7" t="s">
        <v>632</v>
      </c>
      <c r="C391" s="18">
        <v>0.15145500000000001</v>
      </c>
      <c r="D391" s="17">
        <v>0.45</v>
      </c>
      <c r="E391" s="82"/>
      <c r="F391" s="81"/>
      <c r="G391" s="82"/>
      <c r="H391" s="81"/>
      <c r="I391" s="81"/>
      <c r="J391" s="81"/>
      <c r="K391" s="81"/>
      <c r="L391" s="81"/>
      <c r="M391" s="7" t="s">
        <v>4</v>
      </c>
      <c r="N391" s="86"/>
    </row>
    <row r="392" spans="1:25" ht="15.75" x14ac:dyDescent="0.25">
      <c r="A392" s="8" t="s">
        <v>355</v>
      </c>
      <c r="B392" s="7" t="s">
        <v>356</v>
      </c>
      <c r="C392" s="84" t="s">
        <v>1062</v>
      </c>
      <c r="D392" s="84" t="s">
        <v>1062</v>
      </c>
      <c r="E392" s="82"/>
      <c r="F392" s="81"/>
      <c r="G392" s="82"/>
      <c r="H392" s="81"/>
      <c r="I392" s="81"/>
      <c r="J392" s="81"/>
      <c r="K392" s="81"/>
      <c r="L392" s="81"/>
      <c r="M392" s="7" t="s">
        <v>4</v>
      </c>
      <c r="N392" s="86"/>
    </row>
    <row r="393" spans="1:25" ht="15.75" x14ac:dyDescent="0.25">
      <c r="A393" s="8" t="s">
        <v>775</v>
      </c>
      <c r="B393" s="7" t="s">
        <v>3</v>
      </c>
      <c r="C393" s="18">
        <v>1.3708E-2</v>
      </c>
      <c r="D393" s="17">
        <v>0.05</v>
      </c>
      <c r="E393" s="82"/>
      <c r="F393" s="81"/>
      <c r="G393" s="82"/>
      <c r="H393" s="81"/>
      <c r="I393" s="81"/>
      <c r="J393" s="81"/>
      <c r="K393" s="81"/>
      <c r="L393" s="81"/>
      <c r="M393" s="7" t="s">
        <v>4</v>
      </c>
      <c r="N393" s="86"/>
    </row>
    <row r="394" spans="1:25" ht="15.75" x14ac:dyDescent="0.25">
      <c r="A394" s="8" t="s">
        <v>876</v>
      </c>
      <c r="B394" s="7" t="s">
        <v>3</v>
      </c>
      <c r="C394" s="18">
        <v>0.33550000000000002</v>
      </c>
      <c r="D394" s="17">
        <v>0.68</v>
      </c>
      <c r="E394" s="82"/>
      <c r="F394" s="81"/>
      <c r="G394" s="82"/>
      <c r="H394" s="81"/>
      <c r="I394" s="81"/>
      <c r="J394" s="81"/>
      <c r="K394" s="81"/>
      <c r="L394" s="81"/>
      <c r="M394" s="7" t="s">
        <v>4</v>
      </c>
      <c r="N394" s="86"/>
    </row>
    <row r="395" spans="1:25" ht="15.75" x14ac:dyDescent="0.25">
      <c r="A395" s="8" t="s">
        <v>680</v>
      </c>
      <c r="B395" s="7" t="s">
        <v>681</v>
      </c>
      <c r="C395" s="84" t="s">
        <v>1061</v>
      </c>
      <c r="D395" s="84" t="s">
        <v>1061</v>
      </c>
      <c r="E395" s="82"/>
      <c r="F395" s="81"/>
      <c r="G395" s="82"/>
      <c r="H395" s="81"/>
      <c r="I395" s="81"/>
      <c r="J395" s="81"/>
      <c r="K395" s="81"/>
      <c r="L395" s="81"/>
      <c r="M395" s="7" t="s">
        <v>4</v>
      </c>
      <c r="N395" s="86"/>
    </row>
    <row r="396" spans="1:25" ht="15.75" x14ac:dyDescent="0.25">
      <c r="A396" s="8" t="s">
        <v>233</v>
      </c>
      <c r="B396" s="7" t="s">
        <v>234</v>
      </c>
      <c r="C396" s="84" t="s">
        <v>1055</v>
      </c>
      <c r="D396" s="84" t="s">
        <v>1055</v>
      </c>
      <c r="E396" s="82"/>
      <c r="F396" s="81"/>
      <c r="G396" s="82"/>
      <c r="H396" s="81"/>
      <c r="I396" s="81"/>
      <c r="J396" s="81"/>
      <c r="K396" s="81"/>
      <c r="L396" s="81"/>
      <c r="M396" s="7" t="s">
        <v>4</v>
      </c>
      <c r="N396" s="86"/>
    </row>
    <row r="397" spans="1:25" ht="15.75" x14ac:dyDescent="0.25">
      <c r="A397" s="8" t="s">
        <v>579</v>
      </c>
      <c r="B397" s="7" t="s">
        <v>580</v>
      </c>
      <c r="C397" s="84" t="s">
        <v>944</v>
      </c>
      <c r="D397" s="17">
        <v>0.09</v>
      </c>
      <c r="E397" s="82"/>
      <c r="F397" s="81"/>
      <c r="G397" s="82"/>
      <c r="H397" s="81"/>
      <c r="I397" s="81"/>
      <c r="J397" s="81"/>
      <c r="K397" s="81"/>
      <c r="L397" s="81"/>
      <c r="M397" s="7" t="s">
        <v>4</v>
      </c>
      <c r="N397" s="86"/>
    </row>
    <row r="398" spans="1:25" ht="15.75" x14ac:dyDescent="0.25">
      <c r="A398" s="8" t="s">
        <v>577</v>
      </c>
      <c r="B398" s="7" t="s">
        <v>578</v>
      </c>
      <c r="C398" s="84" t="s">
        <v>1067</v>
      </c>
      <c r="D398" s="84" t="s">
        <v>1067</v>
      </c>
      <c r="E398" s="82"/>
      <c r="F398" s="81"/>
      <c r="G398" s="82"/>
      <c r="H398" s="81"/>
      <c r="I398" s="81"/>
      <c r="J398" s="81"/>
      <c r="K398" s="81"/>
      <c r="L398" s="81"/>
      <c r="M398" s="7" t="s">
        <v>4</v>
      </c>
      <c r="N398" s="86"/>
    </row>
    <row r="399" spans="1:25" s="15" customFormat="1" ht="15.75" x14ac:dyDescent="0.25">
      <c r="A399" s="8" t="s">
        <v>748</v>
      </c>
      <c r="B399" s="7" t="s">
        <v>749</v>
      </c>
      <c r="C399" s="84" t="s">
        <v>1053</v>
      </c>
      <c r="D399" s="84" t="s">
        <v>1053</v>
      </c>
      <c r="E399" s="82"/>
      <c r="F399" s="81"/>
      <c r="G399" s="82"/>
      <c r="H399" s="81"/>
      <c r="I399" s="81"/>
      <c r="J399" s="81"/>
      <c r="K399" s="81"/>
      <c r="L399" s="81"/>
      <c r="M399" s="7" t="s">
        <v>4</v>
      </c>
      <c r="N399" s="86"/>
      <c r="O399" s="1"/>
      <c r="P399" s="1"/>
      <c r="Q399" s="1"/>
      <c r="R399" s="1"/>
      <c r="S399" s="1"/>
      <c r="T399" s="1"/>
      <c r="U399" s="1"/>
      <c r="V399" s="1"/>
      <c r="W399" s="1"/>
      <c r="X399" s="1"/>
      <c r="Y399" s="1"/>
    </row>
    <row r="400" spans="1:25" ht="15.75" x14ac:dyDescent="0.25">
      <c r="A400" s="8" t="s">
        <v>120</v>
      </c>
      <c r="B400" s="7" t="s">
        <v>121</v>
      </c>
      <c r="C400" s="121">
        <v>1.2459999999999999E-3</v>
      </c>
      <c r="D400" s="17">
        <v>6.0000000000000001E-3</v>
      </c>
      <c r="E400" s="82"/>
      <c r="F400" s="81"/>
      <c r="G400" s="82"/>
      <c r="H400" s="81"/>
      <c r="I400" s="81"/>
      <c r="J400" s="81"/>
      <c r="K400" s="81"/>
      <c r="L400" s="81"/>
      <c r="M400" s="7" t="s">
        <v>4</v>
      </c>
      <c r="N400" s="86"/>
    </row>
    <row r="401" spans="1:25" ht="15.75" x14ac:dyDescent="0.25">
      <c r="A401" s="8" t="s">
        <v>783</v>
      </c>
      <c r="B401" s="7" t="s">
        <v>3</v>
      </c>
      <c r="C401" s="18">
        <v>0.55916699999999997</v>
      </c>
      <c r="D401" s="17">
        <v>1.2</v>
      </c>
      <c r="E401" s="82"/>
      <c r="F401" s="81"/>
      <c r="G401" s="82"/>
      <c r="H401" s="81"/>
      <c r="I401" s="81"/>
      <c r="J401" s="81"/>
      <c r="K401" s="81"/>
      <c r="L401" s="81"/>
      <c r="M401" s="7" t="s">
        <v>4</v>
      </c>
      <c r="N401" s="86"/>
    </row>
    <row r="402" spans="1:25" ht="15.75" x14ac:dyDescent="0.25">
      <c r="A402" s="8" t="s">
        <v>708</v>
      </c>
      <c r="B402" s="7" t="s">
        <v>709</v>
      </c>
      <c r="C402" s="84" t="s">
        <v>1062</v>
      </c>
      <c r="D402" s="84" t="s">
        <v>1062</v>
      </c>
      <c r="E402" s="82"/>
      <c r="F402" s="81"/>
      <c r="G402" s="82"/>
      <c r="H402" s="81"/>
      <c r="I402" s="81"/>
      <c r="J402" s="81"/>
      <c r="K402" s="81"/>
      <c r="L402" s="81"/>
      <c r="M402" s="7" t="s">
        <v>4</v>
      </c>
      <c r="N402" s="86"/>
    </row>
    <row r="403" spans="1:25" ht="15.75" x14ac:dyDescent="0.25">
      <c r="A403" s="8" t="s">
        <v>805</v>
      </c>
      <c r="B403" s="7" t="s">
        <v>806</v>
      </c>
      <c r="C403" s="84" t="s">
        <v>1063</v>
      </c>
      <c r="D403" s="84" t="s">
        <v>1063</v>
      </c>
      <c r="E403" s="82"/>
      <c r="F403" s="81"/>
      <c r="G403" s="82"/>
      <c r="H403" s="81"/>
      <c r="I403" s="81"/>
      <c r="J403" s="81"/>
      <c r="K403" s="81"/>
      <c r="L403" s="81"/>
      <c r="M403" s="7" t="s">
        <v>4</v>
      </c>
      <c r="N403" s="86"/>
    </row>
    <row r="404" spans="1:25" ht="15.75" x14ac:dyDescent="0.25">
      <c r="A404" s="8" t="s">
        <v>792</v>
      </c>
      <c r="B404" s="7" t="s">
        <v>793</v>
      </c>
      <c r="C404" s="18">
        <v>1.4917E-2</v>
      </c>
      <c r="D404" s="17">
        <v>5.1999999999999998E-2</v>
      </c>
      <c r="E404" s="82"/>
      <c r="F404" s="81"/>
      <c r="G404" s="82"/>
      <c r="H404" s="81"/>
      <c r="I404" s="81"/>
      <c r="J404" s="81"/>
      <c r="K404" s="81"/>
      <c r="L404" s="81"/>
      <c r="M404" s="7" t="s">
        <v>4</v>
      </c>
      <c r="N404" s="86"/>
      <c r="Y404" s="15"/>
    </row>
    <row r="405" spans="1:25" ht="15.75" x14ac:dyDescent="0.25">
      <c r="A405" s="8" t="s">
        <v>581</v>
      </c>
      <c r="B405" s="7" t="s">
        <v>582</v>
      </c>
      <c r="C405" s="121">
        <v>5.8529999999999997E-3</v>
      </c>
      <c r="D405" s="17">
        <v>5.3999999999999999E-2</v>
      </c>
      <c r="E405" s="82"/>
      <c r="F405" s="81"/>
      <c r="G405" s="82"/>
      <c r="H405" s="81"/>
      <c r="I405" s="81"/>
      <c r="J405" s="81"/>
      <c r="K405" s="81"/>
      <c r="L405" s="81"/>
      <c r="M405" s="7" t="s">
        <v>4</v>
      </c>
      <c r="N405" s="86"/>
    </row>
    <row r="406" spans="1:25" ht="15.75" x14ac:dyDescent="0.25">
      <c r="A406" s="8" t="s">
        <v>548</v>
      </c>
      <c r="B406" s="7" t="s">
        <v>549</v>
      </c>
      <c r="C406" s="18">
        <v>0.56283300000000003</v>
      </c>
      <c r="D406" s="17">
        <v>1.6</v>
      </c>
      <c r="E406" s="82"/>
      <c r="F406" s="81"/>
      <c r="G406" s="82"/>
      <c r="H406" s="81"/>
      <c r="I406" s="81"/>
      <c r="J406" s="81"/>
      <c r="K406" s="81"/>
      <c r="L406" s="81"/>
      <c r="M406" s="7" t="s">
        <v>4</v>
      </c>
      <c r="N406" s="86"/>
      <c r="U406" s="15"/>
      <c r="V406" s="15"/>
      <c r="W406" s="15"/>
      <c r="X406" s="15"/>
    </row>
    <row r="407" spans="1:25" ht="15.75" x14ac:dyDescent="0.25">
      <c r="A407" s="8" t="s">
        <v>877</v>
      </c>
      <c r="B407" s="7" t="s">
        <v>878</v>
      </c>
      <c r="C407" s="18">
        <v>0.187333</v>
      </c>
      <c r="D407" s="17">
        <v>0.41</v>
      </c>
      <c r="E407" s="82"/>
      <c r="F407" s="81"/>
      <c r="G407" s="82"/>
      <c r="H407" s="81"/>
      <c r="I407" s="81"/>
      <c r="J407" s="81"/>
      <c r="K407" s="81"/>
      <c r="L407" s="81"/>
      <c r="M407" s="7" t="s">
        <v>4</v>
      </c>
      <c r="N407" s="86"/>
    </row>
    <row r="408" spans="1:25" ht="15.75" x14ac:dyDescent="0.25">
      <c r="A408" s="8" t="s">
        <v>754</v>
      </c>
      <c r="B408" s="7" t="s">
        <v>755</v>
      </c>
      <c r="C408" s="84" t="s">
        <v>1055</v>
      </c>
      <c r="D408" s="17">
        <v>6.3E-3</v>
      </c>
      <c r="E408" s="82"/>
      <c r="F408" s="81"/>
      <c r="G408" s="82"/>
      <c r="H408" s="81"/>
      <c r="I408" s="81"/>
      <c r="J408" s="81"/>
      <c r="K408" s="81"/>
      <c r="L408" s="81"/>
      <c r="M408" s="7" t="s">
        <v>4</v>
      </c>
      <c r="N408" s="86"/>
    </row>
    <row r="409" spans="1:25" ht="15.75" x14ac:dyDescent="0.25">
      <c r="A409" s="8" t="s">
        <v>425</v>
      </c>
      <c r="B409" s="7" t="s">
        <v>426</v>
      </c>
      <c r="C409" s="18">
        <v>0.151167</v>
      </c>
      <c r="D409" s="17">
        <v>0.22</v>
      </c>
      <c r="E409" s="82"/>
      <c r="F409" s="81"/>
      <c r="G409" s="82"/>
      <c r="H409" s="81"/>
      <c r="I409" s="81"/>
      <c r="J409" s="81"/>
      <c r="K409" s="81"/>
      <c r="L409" s="81"/>
      <c r="M409" s="7" t="s">
        <v>4</v>
      </c>
      <c r="N409" s="86"/>
    </row>
    <row r="410" spans="1:25" ht="15.75" x14ac:dyDescent="0.25">
      <c r="A410" s="8" t="s">
        <v>870</v>
      </c>
      <c r="B410" s="7" t="s">
        <v>871</v>
      </c>
      <c r="C410" s="18">
        <v>0.278333</v>
      </c>
      <c r="D410" s="17">
        <v>3</v>
      </c>
      <c r="E410" s="82"/>
      <c r="F410" s="81"/>
      <c r="G410" s="82"/>
      <c r="H410" s="81"/>
      <c r="I410" s="81"/>
      <c r="J410" s="81"/>
      <c r="K410" s="81"/>
      <c r="L410" s="81"/>
      <c r="M410" s="7" t="s">
        <v>4</v>
      </c>
      <c r="N410" s="86"/>
    </row>
    <row r="411" spans="1:25" ht="15.75" x14ac:dyDescent="0.25">
      <c r="A411" s="8" t="s">
        <v>532</v>
      </c>
      <c r="B411" s="7" t="s">
        <v>533</v>
      </c>
      <c r="C411" s="18">
        <v>5.3166999999999999E-2</v>
      </c>
      <c r="D411" s="17">
        <v>0.16</v>
      </c>
      <c r="E411" s="82"/>
      <c r="F411" s="81"/>
      <c r="G411" s="82"/>
      <c r="H411" s="81"/>
      <c r="I411" s="81"/>
      <c r="J411" s="81"/>
      <c r="K411" s="81"/>
      <c r="L411" s="81"/>
      <c r="M411" s="7" t="s">
        <v>4</v>
      </c>
      <c r="N411" s="86"/>
    </row>
    <row r="412" spans="1:25" ht="15.75" x14ac:dyDescent="0.25">
      <c r="A412" s="8" t="s">
        <v>760</v>
      </c>
      <c r="B412" s="7" t="s">
        <v>761</v>
      </c>
      <c r="C412" s="84" t="s">
        <v>1061</v>
      </c>
      <c r="D412" s="17">
        <v>0.08</v>
      </c>
      <c r="E412" s="82"/>
      <c r="F412" s="81"/>
      <c r="G412" s="82"/>
      <c r="H412" s="81"/>
      <c r="I412" s="81"/>
      <c r="J412" s="81"/>
      <c r="K412" s="81"/>
      <c r="L412" s="81"/>
      <c r="M412" s="7" t="s">
        <v>4</v>
      </c>
      <c r="N412" s="86"/>
    </row>
    <row r="413" spans="1:25" ht="15.75" x14ac:dyDescent="0.25">
      <c r="A413" s="8" t="s">
        <v>794</v>
      </c>
      <c r="B413" s="7" t="s">
        <v>795</v>
      </c>
      <c r="C413" s="84" t="s">
        <v>1056</v>
      </c>
      <c r="D413" s="84" t="s">
        <v>1056</v>
      </c>
      <c r="E413" s="82"/>
      <c r="F413" s="81"/>
      <c r="G413" s="82"/>
      <c r="H413" s="81"/>
      <c r="I413" s="81"/>
      <c r="J413" s="81"/>
      <c r="K413" s="81"/>
      <c r="L413" s="81"/>
      <c r="M413" s="7" t="s">
        <v>4</v>
      </c>
      <c r="N413" s="86"/>
    </row>
    <row r="414" spans="1:25" ht="15.75" x14ac:dyDescent="0.25">
      <c r="A414" s="8" t="s">
        <v>496</v>
      </c>
      <c r="B414" s="7" t="s">
        <v>497</v>
      </c>
      <c r="C414" s="82" t="s">
        <v>1051</v>
      </c>
      <c r="D414" s="82" t="s">
        <v>1051</v>
      </c>
      <c r="E414" s="82"/>
      <c r="F414" s="81"/>
      <c r="G414" s="82"/>
      <c r="H414" s="81"/>
      <c r="I414" s="81"/>
      <c r="J414" s="81"/>
      <c r="K414" s="81"/>
      <c r="L414" s="81"/>
      <c r="M414" s="7" t="s">
        <v>4</v>
      </c>
      <c r="N414" s="86"/>
    </row>
    <row r="415" spans="1:25" ht="15.75" x14ac:dyDescent="0.25">
      <c r="A415" s="8" t="s">
        <v>35</v>
      </c>
      <c r="B415" s="7" t="s">
        <v>36</v>
      </c>
      <c r="C415" s="84" t="s">
        <v>1059</v>
      </c>
      <c r="D415" s="84" t="s">
        <v>1059</v>
      </c>
      <c r="E415" s="82"/>
      <c r="F415" s="81"/>
      <c r="G415" s="82"/>
      <c r="H415" s="81"/>
      <c r="I415" s="81"/>
      <c r="J415" s="81"/>
      <c r="K415" s="81"/>
      <c r="L415" s="81"/>
      <c r="M415" s="7" t="s">
        <v>4</v>
      </c>
      <c r="N415" s="86"/>
    </row>
    <row r="416" spans="1:25" ht="15.75" x14ac:dyDescent="0.25">
      <c r="A416" s="8" t="s">
        <v>786</v>
      </c>
      <c r="B416" s="7" t="s">
        <v>787</v>
      </c>
      <c r="C416" s="84" t="s">
        <v>1059</v>
      </c>
      <c r="D416" s="84" t="s">
        <v>1059</v>
      </c>
      <c r="E416" s="82"/>
      <c r="F416" s="81"/>
      <c r="G416" s="82"/>
      <c r="H416" s="81"/>
      <c r="I416" s="81"/>
      <c r="J416" s="81"/>
      <c r="K416" s="81"/>
      <c r="L416" s="81"/>
      <c r="M416" s="7" t="s">
        <v>4</v>
      </c>
      <c r="N416" s="86"/>
      <c r="O416" s="15"/>
      <c r="P416" s="15"/>
      <c r="Q416" s="15"/>
      <c r="R416" s="15"/>
      <c r="S416" s="15"/>
      <c r="T416" s="15"/>
    </row>
    <row r="417" spans="1:14" ht="15.75" x14ac:dyDescent="0.25">
      <c r="A417" s="8" t="s">
        <v>397</v>
      </c>
      <c r="B417" s="7" t="s">
        <v>398</v>
      </c>
      <c r="C417" s="84" t="s">
        <v>1061</v>
      </c>
      <c r="D417" s="84" t="s">
        <v>1061</v>
      </c>
      <c r="E417" s="82"/>
      <c r="F417" s="81"/>
      <c r="G417" s="82"/>
      <c r="H417" s="81"/>
      <c r="I417" s="81"/>
      <c r="J417" s="81"/>
      <c r="K417" s="81"/>
      <c r="L417" s="81"/>
      <c r="M417" s="7" t="s">
        <v>4</v>
      </c>
      <c r="N417" s="86"/>
    </row>
    <row r="418" spans="1:14" ht="15.75" x14ac:dyDescent="0.25">
      <c r="A418" s="8" t="s">
        <v>476</v>
      </c>
      <c r="B418" s="7" t="s">
        <v>477</v>
      </c>
      <c r="C418" s="18">
        <v>4.0300000000000002E-2</v>
      </c>
      <c r="D418" s="17">
        <v>0.24</v>
      </c>
      <c r="E418" s="82"/>
      <c r="F418" s="81"/>
      <c r="G418" s="82"/>
      <c r="H418" s="81"/>
      <c r="I418" s="81"/>
      <c r="J418" s="81"/>
      <c r="K418" s="81"/>
      <c r="L418" s="81"/>
      <c r="M418" s="7" t="s">
        <v>4</v>
      </c>
      <c r="N418" s="86"/>
    </row>
    <row r="419" spans="1:14" ht="15.75" x14ac:dyDescent="0.25">
      <c r="A419" s="8" t="s">
        <v>492</v>
      </c>
      <c r="B419" s="7" t="s">
        <v>493</v>
      </c>
      <c r="C419" s="121">
        <v>8.3669999999999994E-3</v>
      </c>
      <c r="D419" s="17">
        <v>1.7999999999999999E-2</v>
      </c>
      <c r="E419" s="82"/>
      <c r="F419" s="81"/>
      <c r="G419" s="82"/>
      <c r="H419" s="81"/>
      <c r="I419" s="81"/>
      <c r="J419" s="81"/>
      <c r="K419" s="81"/>
      <c r="L419" s="81"/>
      <c r="M419" s="7" t="s">
        <v>4</v>
      </c>
      <c r="N419" s="86"/>
    </row>
    <row r="420" spans="1:14" ht="15.75" x14ac:dyDescent="0.25">
      <c r="A420" s="8" t="s">
        <v>486</v>
      </c>
      <c r="B420" s="7" t="s">
        <v>487</v>
      </c>
      <c r="C420" s="121">
        <v>9.7619999999999998E-3</v>
      </c>
      <c r="D420" s="17">
        <v>0.11</v>
      </c>
      <c r="E420" s="82"/>
      <c r="F420" s="81"/>
      <c r="G420" s="82"/>
      <c r="H420" s="81"/>
      <c r="I420" s="81"/>
      <c r="J420" s="81"/>
      <c r="K420" s="81"/>
      <c r="L420" s="81"/>
      <c r="M420" s="7" t="s">
        <v>4</v>
      </c>
      <c r="N420" s="86"/>
    </row>
    <row r="421" spans="1:14" ht="15.75" x14ac:dyDescent="0.25">
      <c r="A421" s="8" t="s">
        <v>490</v>
      </c>
      <c r="B421" s="7" t="s">
        <v>491</v>
      </c>
      <c r="C421" s="84" t="s">
        <v>1053</v>
      </c>
      <c r="D421" s="17">
        <v>2E-3</v>
      </c>
      <c r="E421" s="82"/>
      <c r="F421" s="81"/>
      <c r="G421" s="82"/>
      <c r="H421" s="81"/>
      <c r="I421" s="81"/>
      <c r="J421" s="81"/>
      <c r="K421" s="81"/>
      <c r="L421" s="81"/>
      <c r="M421" s="7" t="s">
        <v>4</v>
      </c>
      <c r="N421" s="86"/>
    </row>
    <row r="422" spans="1:14" ht="15.75" x14ac:dyDescent="0.25">
      <c r="A422" s="8" t="s">
        <v>482</v>
      </c>
      <c r="B422" s="7" t="s">
        <v>483</v>
      </c>
      <c r="C422" s="121">
        <v>1.423E-3</v>
      </c>
      <c r="D422" s="17">
        <v>1.4999999999999999E-2</v>
      </c>
      <c r="E422" s="82"/>
      <c r="F422" s="81"/>
      <c r="G422" s="82"/>
      <c r="H422" s="81"/>
      <c r="I422" s="81"/>
      <c r="J422" s="81"/>
      <c r="K422" s="81"/>
      <c r="L422" s="81"/>
      <c r="M422" s="7" t="s">
        <v>4</v>
      </c>
      <c r="N422" s="86"/>
    </row>
    <row r="423" spans="1:14" ht="15.75" x14ac:dyDescent="0.25">
      <c r="A423" s="8" t="s">
        <v>480</v>
      </c>
      <c r="B423" s="7" t="s">
        <v>481</v>
      </c>
      <c r="C423" s="18">
        <v>5.7250000000000002E-2</v>
      </c>
      <c r="D423" s="17">
        <v>0.12</v>
      </c>
      <c r="E423" s="82"/>
      <c r="F423" s="81"/>
      <c r="G423" s="82"/>
      <c r="H423" s="81"/>
      <c r="I423" s="81"/>
      <c r="J423" s="81"/>
      <c r="K423" s="81"/>
      <c r="L423" s="81"/>
      <c r="M423" s="7" t="s">
        <v>4</v>
      </c>
      <c r="N423" s="86"/>
    </row>
    <row r="424" spans="1:14" ht="15.75" x14ac:dyDescent="0.25">
      <c r="A424" s="8" t="s">
        <v>494</v>
      </c>
      <c r="B424" s="7" t="s">
        <v>495</v>
      </c>
      <c r="C424" s="18">
        <v>2.8708000000000001E-2</v>
      </c>
      <c r="D424" s="17">
        <v>0.28000000000000003</v>
      </c>
      <c r="E424" s="82"/>
      <c r="F424" s="81"/>
      <c r="G424" s="82"/>
      <c r="H424" s="81"/>
      <c r="I424" s="81"/>
      <c r="J424" s="81"/>
      <c r="K424" s="81"/>
      <c r="L424" s="81"/>
      <c r="M424" s="7" t="s">
        <v>4</v>
      </c>
      <c r="N424" s="86"/>
    </row>
    <row r="425" spans="1:14" ht="15.75" x14ac:dyDescent="0.25">
      <c r="A425" s="8" t="s">
        <v>484</v>
      </c>
      <c r="B425" s="7" t="s">
        <v>485</v>
      </c>
      <c r="C425" s="18">
        <v>1.3507999999999999E-2</v>
      </c>
      <c r="D425" s="17">
        <v>0.15</v>
      </c>
      <c r="E425" s="82"/>
      <c r="F425" s="81"/>
      <c r="G425" s="82"/>
      <c r="H425" s="81"/>
      <c r="I425" s="81"/>
      <c r="J425" s="81"/>
      <c r="K425" s="81"/>
      <c r="L425" s="81"/>
      <c r="M425" s="7" t="s">
        <v>4</v>
      </c>
      <c r="N425" s="86"/>
    </row>
    <row r="426" spans="1:14" ht="15.75" x14ac:dyDescent="0.25">
      <c r="A426" s="8" t="s">
        <v>458</v>
      </c>
      <c r="B426" s="7" t="s">
        <v>459</v>
      </c>
      <c r="C426" s="18">
        <v>6.1967000000000001E-2</v>
      </c>
      <c r="D426" s="17">
        <v>0.66</v>
      </c>
      <c r="E426" s="82"/>
      <c r="F426" s="81"/>
      <c r="G426" s="82"/>
      <c r="H426" s="81"/>
      <c r="I426" s="81"/>
      <c r="J426" s="81"/>
      <c r="K426" s="81"/>
      <c r="L426" s="81"/>
      <c r="M426" s="7" t="s">
        <v>4</v>
      </c>
      <c r="N426" s="86"/>
    </row>
    <row r="427" spans="1:14" ht="15.75" x14ac:dyDescent="0.25">
      <c r="A427" s="8" t="s">
        <v>478</v>
      </c>
      <c r="B427" s="7" t="s">
        <v>479</v>
      </c>
      <c r="C427" s="18">
        <v>2.35E-2</v>
      </c>
      <c r="D427" s="17">
        <v>4.7E-2</v>
      </c>
      <c r="E427" s="82"/>
      <c r="F427" s="81"/>
      <c r="G427" s="82"/>
      <c r="H427" s="81"/>
      <c r="I427" s="81"/>
      <c r="J427" s="81"/>
      <c r="K427" s="81"/>
      <c r="L427" s="81"/>
      <c r="M427" s="7" t="s">
        <v>4</v>
      </c>
      <c r="N427" s="86"/>
    </row>
    <row r="428" spans="1:14" ht="15.75" x14ac:dyDescent="0.25">
      <c r="A428" s="130" t="s">
        <v>991</v>
      </c>
      <c r="B428" s="130" t="s">
        <v>965</v>
      </c>
      <c r="C428" s="19" t="s">
        <v>1071</v>
      </c>
      <c r="D428" s="19" t="s">
        <v>1071</v>
      </c>
      <c r="E428" s="135"/>
      <c r="F428" s="85"/>
      <c r="G428" s="135"/>
      <c r="H428" s="85"/>
      <c r="I428" s="85"/>
      <c r="J428" s="85"/>
      <c r="K428" s="85"/>
      <c r="L428" s="85"/>
      <c r="M428" s="7" t="s">
        <v>4</v>
      </c>
      <c r="N428" s="130"/>
    </row>
    <row r="429" spans="1:14" ht="15.75" x14ac:dyDescent="0.25">
      <c r="A429" s="8" t="s">
        <v>488</v>
      </c>
      <c r="B429" s="7" t="s">
        <v>489</v>
      </c>
      <c r="C429" s="84" t="s">
        <v>1053</v>
      </c>
      <c r="D429" s="84" t="s">
        <v>1053</v>
      </c>
      <c r="E429" s="82"/>
      <c r="F429" s="81"/>
      <c r="G429" s="82"/>
      <c r="H429" s="81"/>
      <c r="I429" s="81"/>
      <c r="J429" s="81"/>
      <c r="K429" s="81"/>
      <c r="L429" s="81"/>
      <c r="M429" s="7" t="s">
        <v>4</v>
      </c>
      <c r="N429" s="86"/>
    </row>
    <row r="430" spans="1:14" ht="15.75" x14ac:dyDescent="0.25">
      <c r="A430" s="8" t="s">
        <v>769</v>
      </c>
      <c r="B430" s="7" t="s">
        <v>3</v>
      </c>
      <c r="C430" s="84" t="s">
        <v>1057</v>
      </c>
      <c r="D430" s="17">
        <v>1.0999999999999999E-2</v>
      </c>
      <c r="E430" s="82"/>
      <c r="F430" s="81"/>
      <c r="G430" s="82"/>
      <c r="H430" s="81"/>
      <c r="I430" s="81"/>
      <c r="J430" s="81"/>
      <c r="K430" s="81"/>
      <c r="L430" s="81"/>
      <c r="M430" s="7" t="s">
        <v>4</v>
      </c>
      <c r="N430" s="86"/>
    </row>
    <row r="431" spans="1:14" ht="15.75" x14ac:dyDescent="0.25">
      <c r="A431" s="8" t="s">
        <v>788</v>
      </c>
      <c r="B431" s="7" t="s">
        <v>789</v>
      </c>
      <c r="C431" s="84" t="s">
        <v>1059</v>
      </c>
      <c r="D431" s="84" t="s">
        <v>1059</v>
      </c>
      <c r="E431" s="82"/>
      <c r="F431" s="81"/>
      <c r="G431" s="82"/>
      <c r="H431" s="81"/>
      <c r="I431" s="81"/>
      <c r="J431" s="81"/>
      <c r="K431" s="81"/>
      <c r="L431" s="81"/>
      <c r="M431" s="7" t="s">
        <v>4</v>
      </c>
      <c r="N431" s="86"/>
    </row>
    <row r="432" spans="1:14" ht="15.75" x14ac:dyDescent="0.25">
      <c r="A432" s="8" t="s">
        <v>423</v>
      </c>
      <c r="B432" s="7" t="s">
        <v>424</v>
      </c>
      <c r="C432" s="125">
        <v>1.52</v>
      </c>
      <c r="D432" s="17">
        <v>3.9</v>
      </c>
      <c r="E432" s="82"/>
      <c r="F432" s="81"/>
      <c r="G432" s="82"/>
      <c r="H432" s="81"/>
      <c r="I432" s="81"/>
      <c r="J432" s="81"/>
      <c r="K432" s="81"/>
      <c r="L432" s="81"/>
      <c r="M432" s="7" t="s">
        <v>4</v>
      </c>
      <c r="N432" s="86"/>
    </row>
    <row r="433" spans="1:14" ht="15.75" x14ac:dyDescent="0.25">
      <c r="A433" s="8" t="s">
        <v>409</v>
      </c>
      <c r="B433" s="7" t="s">
        <v>410</v>
      </c>
      <c r="C433" s="125">
        <v>1.8215379999999999</v>
      </c>
      <c r="D433" s="17">
        <v>4</v>
      </c>
      <c r="E433" s="82"/>
      <c r="F433" s="81"/>
      <c r="G433" s="82"/>
      <c r="H433" s="81"/>
      <c r="I433" s="81"/>
      <c r="J433" s="81"/>
      <c r="K433" s="81"/>
      <c r="L433" s="81"/>
      <c r="M433" s="7" t="s">
        <v>4</v>
      </c>
      <c r="N433" s="86"/>
    </row>
    <row r="434" spans="1:14" ht="15.75" x14ac:dyDescent="0.25">
      <c r="A434" s="8" t="s">
        <v>413</v>
      </c>
      <c r="B434" s="7" t="s">
        <v>414</v>
      </c>
      <c r="C434" s="125">
        <v>1.1061540000000001</v>
      </c>
      <c r="D434" s="17">
        <v>4.3</v>
      </c>
      <c r="E434" s="82"/>
      <c r="F434" s="81"/>
      <c r="G434" s="82"/>
      <c r="H434" s="81"/>
      <c r="I434" s="81"/>
      <c r="J434" s="81"/>
      <c r="K434" s="81"/>
      <c r="L434" s="81"/>
      <c r="M434" s="7" t="s">
        <v>4</v>
      </c>
      <c r="N434" s="86"/>
    </row>
    <row r="435" spans="1:14" ht="15.75" x14ac:dyDescent="0.25">
      <c r="A435" s="8" t="s">
        <v>417</v>
      </c>
      <c r="B435" s="7" t="s">
        <v>418</v>
      </c>
      <c r="C435" s="84" t="s">
        <v>1066</v>
      </c>
      <c r="D435" s="84" t="s">
        <v>1066</v>
      </c>
      <c r="E435" s="82"/>
      <c r="F435" s="81"/>
      <c r="G435" s="82"/>
      <c r="H435" s="81"/>
      <c r="I435" s="81"/>
      <c r="J435" s="81"/>
      <c r="K435" s="81"/>
      <c r="L435" s="81"/>
      <c r="M435" s="7" t="s">
        <v>4</v>
      </c>
      <c r="N435" s="86"/>
    </row>
    <row r="436" spans="1:14" ht="15.75" x14ac:dyDescent="0.25">
      <c r="A436" s="8" t="s">
        <v>411</v>
      </c>
      <c r="B436" s="7" t="s">
        <v>412</v>
      </c>
      <c r="C436" s="125">
        <v>1.293077</v>
      </c>
      <c r="D436" s="17">
        <v>3.8</v>
      </c>
      <c r="E436" s="82"/>
      <c r="F436" s="81"/>
      <c r="G436" s="82"/>
      <c r="H436" s="81"/>
      <c r="I436" s="81"/>
      <c r="J436" s="81"/>
      <c r="K436" s="81"/>
      <c r="L436" s="81"/>
      <c r="M436" s="7" t="s">
        <v>4</v>
      </c>
      <c r="N436" s="86"/>
    </row>
    <row r="437" spans="1:14" ht="15.75" x14ac:dyDescent="0.25">
      <c r="A437" s="8" t="s">
        <v>391</v>
      </c>
      <c r="B437" s="7" t="s">
        <v>392</v>
      </c>
      <c r="C437" s="84" t="s">
        <v>1065</v>
      </c>
      <c r="D437" s="84" t="s">
        <v>1065</v>
      </c>
      <c r="E437" s="82"/>
      <c r="F437" s="81"/>
      <c r="G437" s="82"/>
      <c r="H437" s="81"/>
      <c r="I437" s="81"/>
      <c r="J437" s="81"/>
      <c r="K437" s="81"/>
      <c r="L437" s="81"/>
      <c r="M437" s="7" t="s">
        <v>4</v>
      </c>
      <c r="N437" s="86"/>
    </row>
    <row r="438" spans="1:14" ht="15.75" x14ac:dyDescent="0.25">
      <c r="A438" s="8" t="s">
        <v>379</v>
      </c>
      <c r="B438" s="7" t="s">
        <v>380</v>
      </c>
      <c r="C438" s="84" t="s">
        <v>1065</v>
      </c>
      <c r="D438" s="84" t="s">
        <v>1065</v>
      </c>
      <c r="E438" s="82"/>
      <c r="F438" s="81"/>
      <c r="G438" s="82"/>
      <c r="H438" s="81"/>
      <c r="I438" s="81"/>
      <c r="J438" s="81"/>
      <c r="K438" s="81"/>
      <c r="L438" s="81"/>
      <c r="M438" s="7" t="s">
        <v>4</v>
      </c>
      <c r="N438" s="86"/>
    </row>
    <row r="439" spans="1:14" ht="15.75" x14ac:dyDescent="0.25">
      <c r="A439" s="8" t="s">
        <v>377</v>
      </c>
      <c r="B439" s="7" t="s">
        <v>378</v>
      </c>
      <c r="C439" s="18">
        <v>0.29199999999999998</v>
      </c>
      <c r="D439" s="17">
        <v>1.5</v>
      </c>
      <c r="E439" s="82"/>
      <c r="F439" s="81"/>
      <c r="G439" s="82"/>
      <c r="H439" s="81"/>
      <c r="I439" s="81"/>
      <c r="J439" s="81"/>
      <c r="K439" s="81"/>
      <c r="L439" s="81"/>
      <c r="M439" s="7" t="s">
        <v>4</v>
      </c>
      <c r="N439" s="86"/>
    </row>
    <row r="440" spans="1:14" ht="15.75" x14ac:dyDescent="0.25">
      <c r="A440" s="8" t="s">
        <v>369</v>
      </c>
      <c r="B440" s="7" t="s">
        <v>370</v>
      </c>
      <c r="C440" s="84" t="s">
        <v>1065</v>
      </c>
      <c r="D440" s="84" t="s">
        <v>1065</v>
      </c>
      <c r="E440" s="82"/>
      <c r="F440" s="81"/>
      <c r="G440" s="82"/>
      <c r="H440" s="81"/>
      <c r="I440" s="81"/>
      <c r="J440" s="81"/>
      <c r="K440" s="81"/>
      <c r="L440" s="81"/>
      <c r="M440" s="7" t="s">
        <v>4</v>
      </c>
      <c r="N440" s="86"/>
    </row>
    <row r="441" spans="1:14" ht="15.75" x14ac:dyDescent="0.25">
      <c r="A441" s="8" t="s">
        <v>375</v>
      </c>
      <c r="B441" s="7" t="s">
        <v>376</v>
      </c>
      <c r="C441" s="84" t="s">
        <v>1065</v>
      </c>
      <c r="D441" s="84" t="s">
        <v>1065</v>
      </c>
      <c r="E441" s="82"/>
      <c r="F441" s="81"/>
      <c r="G441" s="82"/>
      <c r="H441" s="81"/>
      <c r="I441" s="81"/>
      <c r="J441" s="81"/>
      <c r="K441" s="81"/>
      <c r="L441" s="81"/>
      <c r="M441" s="7" t="s">
        <v>4</v>
      </c>
      <c r="N441" s="86"/>
    </row>
    <row r="442" spans="1:14" ht="15.75" x14ac:dyDescent="0.25">
      <c r="A442" s="8" t="s">
        <v>383</v>
      </c>
      <c r="B442" s="7" t="s">
        <v>384</v>
      </c>
      <c r="C442" s="84" t="s">
        <v>944</v>
      </c>
      <c r="D442" s="84" t="s">
        <v>944</v>
      </c>
      <c r="E442" s="82"/>
      <c r="F442" s="81"/>
      <c r="G442" s="82"/>
      <c r="H442" s="81"/>
      <c r="I442" s="81"/>
      <c r="J442" s="81"/>
      <c r="K442" s="81"/>
      <c r="L442" s="81"/>
      <c r="M442" s="7" t="s">
        <v>4</v>
      </c>
      <c r="N442" s="86"/>
    </row>
    <row r="443" spans="1:14" ht="15.75" x14ac:dyDescent="0.25">
      <c r="A443" s="8" t="s">
        <v>381</v>
      </c>
      <c r="B443" s="7" t="s">
        <v>382</v>
      </c>
      <c r="C443" s="84" t="s">
        <v>1065</v>
      </c>
      <c r="D443" s="17">
        <v>0.3</v>
      </c>
      <c r="E443" s="82"/>
      <c r="F443" s="81"/>
      <c r="G443" s="82"/>
      <c r="H443" s="81"/>
      <c r="I443" s="81"/>
      <c r="J443" s="81"/>
      <c r="K443" s="81"/>
      <c r="L443" s="81"/>
      <c r="M443" s="7" t="s">
        <v>4</v>
      </c>
      <c r="N443" s="86"/>
    </row>
    <row r="444" spans="1:14" ht="15.75" x14ac:dyDescent="0.25">
      <c r="A444" s="8" t="s">
        <v>371</v>
      </c>
      <c r="B444" s="7" t="s">
        <v>372</v>
      </c>
      <c r="C444" s="84" t="s">
        <v>1065</v>
      </c>
      <c r="D444" s="17">
        <v>0.15</v>
      </c>
      <c r="E444" s="82"/>
      <c r="F444" s="81"/>
      <c r="G444" s="82"/>
      <c r="H444" s="81"/>
      <c r="I444" s="81"/>
      <c r="J444" s="81"/>
      <c r="K444" s="81"/>
      <c r="L444" s="81"/>
      <c r="M444" s="7" t="s">
        <v>4</v>
      </c>
      <c r="N444" s="86"/>
    </row>
    <row r="445" spans="1:14" ht="15.75" x14ac:dyDescent="0.25">
      <c r="A445" s="8" t="s">
        <v>235</v>
      </c>
      <c r="B445" s="7" t="s">
        <v>236</v>
      </c>
      <c r="C445" s="84" t="s">
        <v>1063</v>
      </c>
      <c r="D445" s="84" t="s">
        <v>1063</v>
      </c>
      <c r="E445" s="82"/>
      <c r="F445" s="81"/>
      <c r="G445" s="82"/>
      <c r="H445" s="81"/>
      <c r="I445" s="81"/>
      <c r="J445" s="81"/>
      <c r="K445" s="81"/>
      <c r="L445" s="81"/>
      <c r="M445" s="7" t="s">
        <v>4</v>
      </c>
      <c r="N445" s="86"/>
    </row>
    <row r="446" spans="1:14" ht="15.75" x14ac:dyDescent="0.25">
      <c r="A446" s="8" t="s">
        <v>831</v>
      </c>
      <c r="B446" s="7" t="s">
        <v>832</v>
      </c>
      <c r="C446" s="84" t="s">
        <v>1059</v>
      </c>
      <c r="D446" s="84" t="s">
        <v>1059</v>
      </c>
      <c r="E446" s="82"/>
      <c r="F446" s="81"/>
      <c r="G446" s="82"/>
      <c r="H446" s="81"/>
      <c r="I446" s="81"/>
      <c r="J446" s="81"/>
      <c r="K446" s="81"/>
      <c r="L446" s="81"/>
      <c r="M446" s="7" t="s">
        <v>4</v>
      </c>
      <c r="N446" s="86"/>
    </row>
    <row r="447" spans="1:14" ht="15.75" x14ac:dyDescent="0.25">
      <c r="A447" s="8" t="s">
        <v>662</v>
      </c>
      <c r="B447" s="7" t="s">
        <v>663</v>
      </c>
      <c r="C447" s="84" t="s">
        <v>1076</v>
      </c>
      <c r="D447" s="84" t="s">
        <v>1076</v>
      </c>
      <c r="E447" s="82"/>
      <c r="F447" s="81"/>
      <c r="G447" s="82"/>
      <c r="H447" s="81"/>
      <c r="I447" s="81"/>
      <c r="J447" s="81"/>
      <c r="K447" s="81"/>
      <c r="L447" s="81"/>
      <c r="M447" s="7" t="s">
        <v>4</v>
      </c>
      <c r="N447" s="86"/>
    </row>
    <row r="448" spans="1:14" ht="15.75" x14ac:dyDescent="0.25">
      <c r="A448" s="8" t="s">
        <v>435</v>
      </c>
      <c r="B448" s="7" t="s">
        <v>436</v>
      </c>
      <c r="C448" s="84" t="s">
        <v>1059</v>
      </c>
      <c r="D448" s="84" t="s">
        <v>1059</v>
      </c>
      <c r="E448" s="82"/>
      <c r="F448" s="81"/>
      <c r="G448" s="82"/>
      <c r="H448" s="81"/>
      <c r="I448" s="81"/>
      <c r="J448" s="81"/>
      <c r="K448" s="81"/>
      <c r="L448" s="81"/>
      <c r="M448" s="7" t="s">
        <v>4</v>
      </c>
      <c r="N448" s="86"/>
    </row>
    <row r="449" spans="1:14" ht="15.75" x14ac:dyDescent="0.25">
      <c r="A449" s="8" t="s">
        <v>536</v>
      </c>
      <c r="B449" s="7" t="s">
        <v>537</v>
      </c>
      <c r="C449" s="84" t="s">
        <v>1059</v>
      </c>
      <c r="D449" s="17">
        <v>0.01</v>
      </c>
      <c r="E449" s="82"/>
      <c r="F449" s="81"/>
      <c r="G449" s="82"/>
      <c r="H449" s="81"/>
      <c r="I449" s="81"/>
      <c r="J449" s="81"/>
      <c r="K449" s="81"/>
      <c r="L449" s="81"/>
      <c r="M449" s="7" t="s">
        <v>4</v>
      </c>
      <c r="N449" s="86"/>
    </row>
    <row r="450" spans="1:14" ht="15.75" x14ac:dyDescent="0.25">
      <c r="A450" s="8" t="s">
        <v>633</v>
      </c>
      <c r="B450" s="7" t="s">
        <v>634</v>
      </c>
      <c r="C450" s="18">
        <v>0.12209100000000001</v>
      </c>
      <c r="D450" s="17">
        <v>0.61</v>
      </c>
      <c r="E450" s="82"/>
      <c r="F450" s="81"/>
      <c r="G450" s="82"/>
      <c r="H450" s="81"/>
      <c r="I450" s="81"/>
      <c r="J450" s="81"/>
      <c r="K450" s="81"/>
      <c r="L450" s="81"/>
      <c r="M450" s="7" t="s">
        <v>4</v>
      </c>
      <c r="N450" s="86"/>
    </row>
    <row r="451" spans="1:14" ht="15.75" x14ac:dyDescent="0.25">
      <c r="A451" s="8" t="s">
        <v>229</v>
      </c>
      <c r="B451" s="7" t="s">
        <v>230</v>
      </c>
      <c r="C451" s="84" t="s">
        <v>1061</v>
      </c>
      <c r="D451" s="84" t="s">
        <v>1061</v>
      </c>
      <c r="E451" s="82"/>
      <c r="F451" s="81"/>
      <c r="G451" s="82"/>
      <c r="H451" s="81"/>
      <c r="I451" s="81"/>
      <c r="J451" s="81"/>
      <c r="K451" s="81"/>
      <c r="L451" s="81"/>
      <c r="M451" s="7" t="s">
        <v>4</v>
      </c>
      <c r="N451" s="86"/>
    </row>
    <row r="452" spans="1:14" ht="15.75" x14ac:dyDescent="0.25">
      <c r="A452" s="8" t="s">
        <v>570</v>
      </c>
      <c r="B452" s="7" t="s">
        <v>571</v>
      </c>
      <c r="C452" s="18">
        <v>3.4167000000000003E-2</v>
      </c>
      <c r="D452" s="17">
        <v>0.18</v>
      </c>
      <c r="E452" s="82"/>
      <c r="F452" s="81"/>
      <c r="G452" s="82"/>
      <c r="H452" s="81"/>
      <c r="I452" s="81"/>
      <c r="J452" s="81"/>
      <c r="K452" s="81"/>
      <c r="L452" s="81"/>
      <c r="M452" s="7" t="s">
        <v>4</v>
      </c>
      <c r="N452" s="86"/>
    </row>
    <row r="453" spans="1:14" ht="15.75" x14ac:dyDescent="0.25">
      <c r="A453" s="8" t="s">
        <v>849</v>
      </c>
      <c r="B453" s="129" t="s">
        <v>1906</v>
      </c>
      <c r="C453" s="84" t="s">
        <v>1061</v>
      </c>
      <c r="D453" s="84" t="s">
        <v>1061</v>
      </c>
      <c r="E453" s="82"/>
      <c r="F453" s="81"/>
      <c r="G453" s="82"/>
      <c r="H453" s="81"/>
      <c r="I453" s="81"/>
      <c r="J453" s="81"/>
      <c r="K453" s="81"/>
      <c r="L453" s="81"/>
      <c r="M453" s="7" t="s">
        <v>4</v>
      </c>
      <c r="N453" s="86"/>
    </row>
    <row r="454" spans="1:14" ht="15.75" x14ac:dyDescent="0.25">
      <c r="A454" s="8" t="s">
        <v>67</v>
      </c>
      <c r="B454" s="7" t="s">
        <v>68</v>
      </c>
      <c r="C454" s="84" t="s">
        <v>1063</v>
      </c>
      <c r="D454" s="84" t="s">
        <v>1063</v>
      </c>
      <c r="E454" s="82"/>
      <c r="F454" s="81"/>
      <c r="G454" s="82"/>
      <c r="H454" s="81"/>
      <c r="I454" s="81"/>
      <c r="J454" s="81"/>
      <c r="K454" s="81"/>
      <c r="L454" s="81"/>
      <c r="M454" s="7" t="s">
        <v>4</v>
      </c>
      <c r="N454" s="86"/>
    </row>
    <row r="455" spans="1:14" ht="15.75" x14ac:dyDescent="0.25">
      <c r="A455" s="8" t="s">
        <v>151</v>
      </c>
      <c r="B455" s="7" t="s">
        <v>152</v>
      </c>
      <c r="C455" s="84" t="s">
        <v>1061</v>
      </c>
      <c r="D455" s="84" t="s">
        <v>1061</v>
      </c>
      <c r="E455" s="82"/>
      <c r="F455" s="81"/>
      <c r="G455" s="82"/>
      <c r="H455" s="81"/>
      <c r="I455" s="81"/>
      <c r="J455" s="81"/>
      <c r="K455" s="81"/>
      <c r="L455" s="81"/>
      <c r="M455" s="7" t="s">
        <v>4</v>
      </c>
      <c r="N455" s="86"/>
    </row>
    <row r="456" spans="1:14" ht="15.75" x14ac:dyDescent="0.25">
      <c r="A456" s="8" t="s">
        <v>69</v>
      </c>
      <c r="B456" s="7" t="s">
        <v>70</v>
      </c>
      <c r="C456" s="84" t="s">
        <v>1063</v>
      </c>
      <c r="D456" s="17">
        <v>0.01</v>
      </c>
      <c r="E456" s="82"/>
      <c r="F456" s="81"/>
      <c r="G456" s="82"/>
      <c r="H456" s="81"/>
      <c r="I456" s="81"/>
      <c r="J456" s="81"/>
      <c r="K456" s="81"/>
      <c r="L456" s="81"/>
      <c r="M456" s="7" t="s">
        <v>4</v>
      </c>
      <c r="N456" s="86"/>
    </row>
    <row r="457" spans="1:14" ht="15.75" x14ac:dyDescent="0.25">
      <c r="A457" s="8" t="s">
        <v>357</v>
      </c>
      <c r="B457" s="7" t="s">
        <v>358</v>
      </c>
      <c r="C457" s="18">
        <v>2.3333E-2</v>
      </c>
      <c r="D457" s="17">
        <v>0.05</v>
      </c>
      <c r="E457" s="82"/>
      <c r="F457" s="81"/>
      <c r="G457" s="82"/>
      <c r="H457" s="81"/>
      <c r="I457" s="81"/>
      <c r="J457" s="81"/>
      <c r="K457" s="81"/>
      <c r="L457" s="81"/>
      <c r="M457" s="7" t="s">
        <v>4</v>
      </c>
      <c r="N457" s="86"/>
    </row>
    <row r="458" spans="1:14" ht="15.75" x14ac:dyDescent="0.25">
      <c r="A458" s="8" t="s">
        <v>257</v>
      </c>
      <c r="B458" s="7" t="s">
        <v>3</v>
      </c>
      <c r="C458" s="84" t="s">
        <v>1075</v>
      </c>
      <c r="D458" s="84" t="s">
        <v>1075</v>
      </c>
      <c r="E458" s="82"/>
      <c r="F458" s="81"/>
      <c r="G458" s="82"/>
      <c r="H458" s="81"/>
      <c r="I458" s="81"/>
      <c r="J458" s="81"/>
      <c r="K458" s="81"/>
      <c r="L458" s="81"/>
      <c r="M458" s="7" t="s">
        <v>4</v>
      </c>
      <c r="N458" s="86"/>
    </row>
    <row r="459" spans="1:14" ht="15.75" x14ac:dyDescent="0.25">
      <c r="A459" s="8" t="s">
        <v>674</v>
      </c>
      <c r="B459" s="7" t="s">
        <v>675</v>
      </c>
      <c r="C459" s="84" t="s">
        <v>1059</v>
      </c>
      <c r="D459" s="84" t="s">
        <v>1059</v>
      </c>
      <c r="E459" s="82"/>
      <c r="F459" s="81"/>
      <c r="G459" s="82"/>
      <c r="H459" s="81"/>
      <c r="I459" s="81"/>
      <c r="J459" s="81"/>
      <c r="K459" s="81"/>
      <c r="L459" s="81"/>
      <c r="M459" s="7" t="s">
        <v>4</v>
      </c>
      <c r="N459" s="86"/>
    </row>
    <row r="460" spans="1:14" ht="15.75" x14ac:dyDescent="0.25">
      <c r="A460" s="8" t="s">
        <v>856</v>
      </c>
      <c r="B460" s="129" t="s">
        <v>1907</v>
      </c>
      <c r="C460" s="84" t="s">
        <v>1059</v>
      </c>
      <c r="D460" s="84" t="s">
        <v>1059</v>
      </c>
      <c r="E460" s="82"/>
      <c r="F460" s="81"/>
      <c r="G460" s="82"/>
      <c r="H460" s="81"/>
      <c r="I460" s="81"/>
      <c r="J460" s="81"/>
      <c r="K460" s="81"/>
      <c r="L460" s="81"/>
      <c r="M460" s="7" t="s">
        <v>4</v>
      </c>
      <c r="N460" s="86"/>
    </row>
    <row r="461" spans="1:14" ht="15.75" x14ac:dyDescent="0.25">
      <c r="A461" s="8" t="s">
        <v>850</v>
      </c>
      <c r="B461" s="129" t="s">
        <v>1908</v>
      </c>
      <c r="C461" s="84" t="s">
        <v>1061</v>
      </c>
      <c r="D461" s="84" t="s">
        <v>1061</v>
      </c>
      <c r="E461" s="82"/>
      <c r="F461" s="81"/>
      <c r="G461" s="82"/>
      <c r="H461" s="81"/>
      <c r="I461" s="81"/>
      <c r="J461" s="81"/>
      <c r="K461" s="81"/>
      <c r="L461" s="81"/>
      <c r="M461" s="7" t="s">
        <v>4</v>
      </c>
      <c r="N461" s="86"/>
    </row>
    <row r="462" spans="1:14" ht="15.75" x14ac:dyDescent="0.25">
      <c r="A462" s="8" t="s">
        <v>572</v>
      </c>
      <c r="B462" s="7" t="s">
        <v>573</v>
      </c>
      <c r="C462" s="84" t="s">
        <v>1059</v>
      </c>
      <c r="D462" s="84" t="s">
        <v>1059</v>
      </c>
      <c r="E462" s="82"/>
      <c r="F462" s="81"/>
      <c r="G462" s="82"/>
      <c r="H462" s="81"/>
      <c r="I462" s="81"/>
      <c r="J462" s="81"/>
      <c r="K462" s="81"/>
      <c r="L462" s="81"/>
      <c r="M462" s="7" t="s">
        <v>4</v>
      </c>
      <c r="N462" s="86"/>
    </row>
    <row r="463" spans="1:14" ht="15.75" x14ac:dyDescent="0.25">
      <c r="A463" s="8" t="s">
        <v>560</v>
      </c>
      <c r="B463" s="7" t="s">
        <v>561</v>
      </c>
      <c r="C463" s="84" t="s">
        <v>1063</v>
      </c>
      <c r="D463" s="17">
        <v>2.5999999999999999E-2</v>
      </c>
      <c r="E463" s="82"/>
      <c r="F463" s="81"/>
      <c r="G463" s="82"/>
      <c r="H463" s="81"/>
      <c r="I463" s="81"/>
      <c r="J463" s="81"/>
      <c r="K463" s="81"/>
      <c r="L463" s="81"/>
      <c r="M463" s="7" t="s">
        <v>4</v>
      </c>
      <c r="N463" s="86"/>
    </row>
    <row r="464" spans="1:14" ht="15.75" x14ac:dyDescent="0.25">
      <c r="A464" s="8" t="s">
        <v>433</v>
      </c>
      <c r="B464" s="7" t="s">
        <v>434</v>
      </c>
      <c r="C464" s="84" t="s">
        <v>1059</v>
      </c>
      <c r="D464" s="84" t="s">
        <v>1059</v>
      </c>
      <c r="E464" s="82"/>
      <c r="F464" s="81"/>
      <c r="G464" s="82"/>
      <c r="H464" s="81"/>
      <c r="I464" s="81"/>
      <c r="J464" s="81"/>
      <c r="K464" s="81"/>
      <c r="L464" s="81"/>
      <c r="M464" s="7" t="s">
        <v>4</v>
      </c>
      <c r="N464" s="86"/>
    </row>
    <row r="465" spans="1:14" ht="15.75" x14ac:dyDescent="0.25">
      <c r="A465" s="8" t="s">
        <v>784</v>
      </c>
      <c r="B465" s="7" t="s">
        <v>3</v>
      </c>
      <c r="C465" s="18">
        <v>4.0587999999999999E-2</v>
      </c>
      <c r="D465" s="17">
        <v>0.18</v>
      </c>
      <c r="E465" s="82"/>
      <c r="F465" s="81"/>
      <c r="G465" s="82"/>
      <c r="H465" s="81"/>
      <c r="I465" s="81"/>
      <c r="J465" s="81"/>
      <c r="K465" s="81"/>
      <c r="L465" s="81"/>
      <c r="M465" s="7" t="s">
        <v>4</v>
      </c>
      <c r="N465" s="86"/>
    </row>
    <row r="466" spans="1:14" ht="15.75" x14ac:dyDescent="0.25">
      <c r="A466" s="8" t="s">
        <v>688</v>
      </c>
      <c r="B466" s="7" t="s">
        <v>689</v>
      </c>
      <c r="C466" s="18">
        <v>5.7091000000000003E-2</v>
      </c>
      <c r="D466" s="17">
        <v>7.9000000000000001E-2</v>
      </c>
      <c r="E466" s="82"/>
      <c r="F466" s="81"/>
      <c r="G466" s="82"/>
      <c r="H466" s="81"/>
      <c r="I466" s="81"/>
      <c r="J466" s="81"/>
      <c r="K466" s="81"/>
      <c r="L466" s="81"/>
      <c r="M466" s="7" t="s">
        <v>4</v>
      </c>
      <c r="N466" s="86"/>
    </row>
    <row r="467" spans="1:14" ht="15.75" x14ac:dyDescent="0.25">
      <c r="A467" s="8" t="s">
        <v>387</v>
      </c>
      <c r="B467" s="7" t="s">
        <v>388</v>
      </c>
      <c r="C467" s="18">
        <v>2.0250000000000001E-2</v>
      </c>
      <c r="D467" s="17">
        <v>4.5999999999999999E-2</v>
      </c>
      <c r="E467" s="82"/>
      <c r="F467" s="81"/>
      <c r="G467" s="82"/>
      <c r="H467" s="81"/>
      <c r="I467" s="81"/>
      <c r="J467" s="81"/>
      <c r="K467" s="81"/>
      <c r="L467" s="81"/>
      <c r="M467" s="7" t="s">
        <v>4</v>
      </c>
      <c r="N467" s="86"/>
    </row>
    <row r="468" spans="1:14" ht="15.75" x14ac:dyDescent="0.25">
      <c r="A468" s="8" t="s">
        <v>155</v>
      </c>
      <c r="B468" s="7" t="s">
        <v>156</v>
      </c>
      <c r="C468" s="18">
        <v>0.05</v>
      </c>
      <c r="D468" s="17">
        <v>0.13</v>
      </c>
      <c r="E468" s="82"/>
      <c r="F468" s="81"/>
      <c r="G468" s="82"/>
      <c r="H468" s="81"/>
      <c r="I468" s="81"/>
      <c r="J468" s="81"/>
      <c r="K468" s="81"/>
      <c r="L468" s="81"/>
      <c r="M468" s="7" t="s">
        <v>4</v>
      </c>
      <c r="N468" s="86"/>
    </row>
    <row r="469" spans="1:14" ht="15.75" x14ac:dyDescent="0.25">
      <c r="A469" s="8" t="s">
        <v>765</v>
      </c>
      <c r="B469" s="7" t="s">
        <v>766</v>
      </c>
      <c r="C469" s="84" t="s">
        <v>1053</v>
      </c>
      <c r="D469" s="17">
        <v>1.6000000000000001E-3</v>
      </c>
      <c r="E469" s="82"/>
      <c r="F469" s="81"/>
      <c r="G469" s="82"/>
      <c r="H469" s="81"/>
      <c r="I469" s="81"/>
      <c r="J469" s="81"/>
      <c r="K469" s="81"/>
      <c r="L469" s="81"/>
      <c r="M469" s="7" t="s">
        <v>4</v>
      </c>
      <c r="N469" s="86"/>
    </row>
    <row r="470" spans="1:14" ht="15.75" x14ac:dyDescent="0.25">
      <c r="A470" s="8" t="s">
        <v>772</v>
      </c>
      <c r="B470" s="7" t="s">
        <v>3</v>
      </c>
      <c r="C470" s="84" t="s">
        <v>1060</v>
      </c>
      <c r="D470" s="17">
        <v>0.02</v>
      </c>
      <c r="E470" s="82"/>
      <c r="F470" s="81"/>
      <c r="G470" s="82"/>
      <c r="H470" s="81"/>
      <c r="I470" s="81"/>
      <c r="J470" s="81"/>
      <c r="K470" s="81"/>
      <c r="L470" s="81"/>
      <c r="M470" s="7" t="s">
        <v>4</v>
      </c>
      <c r="N470" s="86"/>
    </row>
    <row r="471" spans="1:14" ht="15.75" x14ac:dyDescent="0.25">
      <c r="A471" s="8" t="s">
        <v>785</v>
      </c>
      <c r="B471" s="7" t="s">
        <v>3</v>
      </c>
      <c r="C471" s="18">
        <v>0.45333299999999999</v>
      </c>
      <c r="D471" s="17">
        <v>0.73</v>
      </c>
      <c r="E471" s="82"/>
      <c r="F471" s="81"/>
      <c r="G471" s="82"/>
      <c r="H471" s="81"/>
      <c r="I471" s="81"/>
      <c r="J471" s="81"/>
      <c r="K471" s="81"/>
      <c r="L471" s="81"/>
      <c r="M471" s="7" t="s">
        <v>4</v>
      </c>
      <c r="N471" s="86"/>
    </row>
    <row r="472" spans="1:14" ht="15.75" x14ac:dyDescent="0.25">
      <c r="A472" s="8" t="s">
        <v>635</v>
      </c>
      <c r="B472" s="7" t="s">
        <v>636</v>
      </c>
      <c r="C472" s="84" t="s">
        <v>1059</v>
      </c>
      <c r="D472" s="84" t="s">
        <v>1059</v>
      </c>
      <c r="E472" s="82"/>
      <c r="F472" s="81"/>
      <c r="G472" s="82"/>
      <c r="H472" s="81"/>
      <c r="I472" s="81"/>
      <c r="J472" s="81"/>
      <c r="K472" s="81"/>
      <c r="L472" s="81"/>
      <c r="M472" s="7" t="s">
        <v>4</v>
      </c>
      <c r="N472" s="86"/>
    </row>
    <row r="473" spans="1:14" ht="15.75" x14ac:dyDescent="0.25">
      <c r="A473" s="51" t="s">
        <v>1017</v>
      </c>
      <c r="B473" s="51" t="s">
        <v>1018</v>
      </c>
      <c r="C473" s="52">
        <v>0.62</v>
      </c>
      <c r="D473" s="17">
        <v>0.71</v>
      </c>
      <c r="E473" s="81"/>
      <c r="F473" s="16"/>
      <c r="G473" s="81"/>
      <c r="H473" s="83"/>
      <c r="I473" s="83"/>
      <c r="J473" s="83"/>
      <c r="K473" s="83"/>
      <c r="L473" s="83"/>
      <c r="M473" s="7" t="s">
        <v>1014</v>
      </c>
      <c r="N473" s="86"/>
    </row>
    <row r="474" spans="1:14" ht="15.75" x14ac:dyDescent="0.25">
      <c r="A474" s="8" t="s">
        <v>223</v>
      </c>
      <c r="B474" s="7" t="s">
        <v>224</v>
      </c>
      <c r="C474" s="18">
        <v>0.183333</v>
      </c>
      <c r="D474" s="17">
        <v>0.1</v>
      </c>
      <c r="E474" s="82"/>
      <c r="F474" s="81"/>
      <c r="G474" s="82"/>
      <c r="H474" s="81"/>
      <c r="I474" s="81"/>
      <c r="J474" s="81"/>
      <c r="K474" s="81"/>
      <c r="L474" s="81"/>
      <c r="M474" s="7" t="s">
        <v>4</v>
      </c>
      <c r="N474" s="86"/>
    </row>
    <row r="475" spans="1:14" ht="15.75" x14ac:dyDescent="0.25">
      <c r="A475" s="8" t="s">
        <v>637</v>
      </c>
      <c r="B475" s="7" t="s">
        <v>638</v>
      </c>
      <c r="C475" s="125">
        <v>7.0916670000000002</v>
      </c>
      <c r="D475" s="17">
        <v>16</v>
      </c>
      <c r="E475" s="82"/>
      <c r="F475" s="81"/>
      <c r="G475" s="82"/>
      <c r="H475" s="81"/>
      <c r="I475" s="81"/>
      <c r="J475" s="81"/>
      <c r="K475" s="81"/>
      <c r="L475" s="81"/>
      <c r="M475" s="7" t="s">
        <v>4</v>
      </c>
      <c r="N475" s="86"/>
    </row>
    <row r="476" spans="1:14" ht="15.75" x14ac:dyDescent="0.25">
      <c r="A476" s="8" t="s">
        <v>562</v>
      </c>
      <c r="B476" s="7" t="s">
        <v>563</v>
      </c>
      <c r="C476" s="84" t="s">
        <v>1062</v>
      </c>
      <c r="D476" s="84" t="s">
        <v>1062</v>
      </c>
      <c r="E476" s="82"/>
      <c r="F476" s="81"/>
      <c r="G476" s="82"/>
      <c r="H476" s="81"/>
      <c r="I476" s="81"/>
      <c r="J476" s="81"/>
      <c r="K476" s="81"/>
      <c r="L476" s="81"/>
      <c r="M476" s="7" t="s">
        <v>4</v>
      </c>
      <c r="N476" s="86"/>
    </row>
    <row r="477" spans="1:14" ht="15.75" x14ac:dyDescent="0.25">
      <c r="A477" s="8" t="s">
        <v>514</v>
      </c>
      <c r="B477" s="7" t="s">
        <v>515</v>
      </c>
      <c r="C477" s="125">
        <v>1.7749999999999999</v>
      </c>
      <c r="D477" s="17">
        <v>5.3</v>
      </c>
      <c r="E477" s="82"/>
      <c r="F477" s="81"/>
      <c r="G477" s="82"/>
      <c r="H477" s="81"/>
      <c r="I477" s="81"/>
      <c r="J477" s="81"/>
      <c r="K477" s="81"/>
      <c r="L477" s="81"/>
      <c r="M477" s="7" t="s">
        <v>4</v>
      </c>
      <c r="N477" s="86"/>
    </row>
    <row r="478" spans="1:14" ht="15.75" x14ac:dyDescent="0.25">
      <c r="A478" s="8" t="s">
        <v>522</v>
      </c>
      <c r="B478" s="7" t="s">
        <v>523</v>
      </c>
      <c r="C478" s="18">
        <v>3.2292000000000001E-2</v>
      </c>
      <c r="D478" s="17">
        <v>0.25</v>
      </c>
      <c r="E478" s="82"/>
      <c r="F478" s="81"/>
      <c r="G478" s="82"/>
      <c r="H478" s="81"/>
      <c r="I478" s="81"/>
      <c r="J478" s="81"/>
      <c r="K478" s="81"/>
      <c r="L478" s="81"/>
      <c r="M478" s="7" t="s">
        <v>4</v>
      </c>
      <c r="N478" s="86"/>
    </row>
    <row r="479" spans="1:14" ht="15.75" x14ac:dyDescent="0.25">
      <c r="A479" s="8" t="s">
        <v>393</v>
      </c>
      <c r="B479" s="7" t="s">
        <v>394</v>
      </c>
      <c r="C479" s="125">
        <v>2.3416670000000002</v>
      </c>
      <c r="D479" s="17">
        <v>7</v>
      </c>
      <c r="E479" s="82"/>
      <c r="F479" s="81"/>
      <c r="G479" s="82"/>
      <c r="H479" s="81"/>
      <c r="I479" s="81"/>
      <c r="J479" s="81"/>
      <c r="K479" s="81"/>
      <c r="L479" s="81"/>
      <c r="M479" s="7" t="s">
        <v>4</v>
      </c>
      <c r="N479" s="86"/>
    </row>
    <row r="480" spans="1:14" ht="15.75" x14ac:dyDescent="0.25">
      <c r="A480" s="8" t="s">
        <v>520</v>
      </c>
      <c r="B480" s="7" t="s">
        <v>521</v>
      </c>
      <c r="C480" s="84" t="s">
        <v>1062</v>
      </c>
      <c r="D480" s="84" t="s">
        <v>1062</v>
      </c>
      <c r="E480" s="82"/>
      <c r="F480" s="81"/>
      <c r="G480" s="82"/>
      <c r="H480" s="81"/>
      <c r="I480" s="81"/>
      <c r="J480" s="81"/>
      <c r="K480" s="81"/>
      <c r="L480" s="81"/>
      <c r="M480" s="7" t="s">
        <v>4</v>
      </c>
      <c r="N480" s="86"/>
    </row>
    <row r="481" spans="1:14" ht="15.75" x14ac:dyDescent="0.25">
      <c r="A481" s="8" t="s">
        <v>518</v>
      </c>
      <c r="B481" s="7" t="s">
        <v>519</v>
      </c>
      <c r="C481" s="84" t="s">
        <v>1062</v>
      </c>
      <c r="D481" s="84" t="s">
        <v>1062</v>
      </c>
      <c r="E481" s="82"/>
      <c r="F481" s="81"/>
      <c r="G481" s="82"/>
      <c r="H481" s="81"/>
      <c r="I481" s="81"/>
      <c r="J481" s="81"/>
      <c r="K481" s="81"/>
      <c r="L481" s="81"/>
      <c r="M481" s="7" t="s">
        <v>4</v>
      </c>
      <c r="N481" s="86"/>
    </row>
    <row r="482" spans="1:14" ht="15.75" x14ac:dyDescent="0.25">
      <c r="A482" s="8" t="s">
        <v>739</v>
      </c>
      <c r="B482" s="7" t="s">
        <v>3</v>
      </c>
      <c r="C482" s="82" t="s">
        <v>1050</v>
      </c>
      <c r="D482" s="17">
        <v>2.9999999999999997E-4</v>
      </c>
      <c r="E482" s="82"/>
      <c r="F482" s="81"/>
      <c r="G482" s="82"/>
      <c r="H482" s="81"/>
      <c r="I482" s="81"/>
      <c r="J482" s="81"/>
      <c r="K482" s="81"/>
      <c r="L482" s="81"/>
      <c r="M482" s="7" t="s">
        <v>4</v>
      </c>
      <c r="N482" s="86"/>
    </row>
    <row r="483" spans="1:14" ht="15.75" x14ac:dyDescent="0.25">
      <c r="A483" s="8" t="s">
        <v>890</v>
      </c>
      <c r="B483" s="7" t="s">
        <v>891</v>
      </c>
      <c r="C483" s="18">
        <v>0.13850000000000001</v>
      </c>
      <c r="D483" s="17">
        <v>0.25</v>
      </c>
      <c r="E483" s="82"/>
      <c r="F483" s="81"/>
      <c r="G483" s="82"/>
      <c r="H483" s="81"/>
      <c r="I483" s="81"/>
      <c r="J483" s="81"/>
      <c r="K483" s="81"/>
      <c r="L483" s="81"/>
      <c r="M483" s="7" t="s">
        <v>4</v>
      </c>
      <c r="N483" s="86"/>
    </row>
    <row r="484" spans="1:14" ht="15.75" x14ac:dyDescent="0.25">
      <c r="A484" s="8" t="s">
        <v>516</v>
      </c>
      <c r="B484" s="7" t="s">
        <v>517</v>
      </c>
      <c r="C484" s="84" t="s">
        <v>1062</v>
      </c>
      <c r="D484" s="84" t="s">
        <v>1062</v>
      </c>
      <c r="E484" s="82"/>
      <c r="F484" s="81"/>
      <c r="G484" s="82"/>
      <c r="H484" s="81"/>
      <c r="I484" s="81"/>
      <c r="J484" s="81"/>
      <c r="K484" s="81"/>
      <c r="L484" s="81"/>
      <c r="M484" s="7" t="s">
        <v>4</v>
      </c>
      <c r="N484" s="86"/>
    </row>
    <row r="485" spans="1:14" ht="15.75" x14ac:dyDescent="0.25">
      <c r="A485" s="8" t="s">
        <v>419</v>
      </c>
      <c r="B485" s="7" t="s">
        <v>420</v>
      </c>
      <c r="C485" s="82" t="s">
        <v>1052</v>
      </c>
      <c r="D485" s="82" t="s">
        <v>1052</v>
      </c>
      <c r="E485" s="82"/>
      <c r="F485" s="81"/>
      <c r="G485" s="82"/>
      <c r="H485" s="81"/>
      <c r="I485" s="81"/>
      <c r="J485" s="81"/>
      <c r="K485" s="81"/>
      <c r="L485" s="81"/>
      <c r="M485" s="7" t="s">
        <v>4</v>
      </c>
      <c r="N485" s="86"/>
    </row>
    <row r="486" spans="1:14" ht="15.75" x14ac:dyDescent="0.25">
      <c r="A486" s="8" t="s">
        <v>898</v>
      </c>
      <c r="B486" s="7" t="s">
        <v>3</v>
      </c>
      <c r="C486" s="18">
        <v>0.159833</v>
      </c>
      <c r="D486" s="17">
        <v>0.25</v>
      </c>
      <c r="E486" s="82"/>
      <c r="F486" s="81"/>
      <c r="G486" s="82"/>
      <c r="H486" s="81"/>
      <c r="I486" s="81"/>
      <c r="J486" s="81"/>
      <c r="K486" s="81"/>
      <c r="L486" s="81"/>
      <c r="M486" s="7" t="s">
        <v>4</v>
      </c>
      <c r="N486" s="86"/>
    </row>
    <row r="487" spans="1:14" ht="15.75" x14ac:dyDescent="0.25">
      <c r="A487" s="8" t="s">
        <v>835</v>
      </c>
      <c r="B487" s="7" t="s">
        <v>836</v>
      </c>
      <c r="C487" s="84" t="s">
        <v>1063</v>
      </c>
      <c r="D487" s="84" t="s">
        <v>1063</v>
      </c>
      <c r="E487" s="82"/>
      <c r="F487" s="81"/>
      <c r="G487" s="82"/>
      <c r="H487" s="81"/>
      <c r="I487" s="81"/>
      <c r="J487" s="81"/>
      <c r="K487" s="81"/>
      <c r="L487" s="81"/>
      <c r="M487" s="7" t="s">
        <v>4</v>
      </c>
      <c r="N487" s="86"/>
    </row>
    <row r="488" spans="1:14" ht="15.75" x14ac:dyDescent="0.25">
      <c r="A488" s="8" t="s">
        <v>841</v>
      </c>
      <c r="B488" s="129" t="s">
        <v>1910</v>
      </c>
      <c r="C488" s="84" t="s">
        <v>1059</v>
      </c>
      <c r="D488" s="84" t="s">
        <v>1059</v>
      </c>
      <c r="E488" s="82"/>
      <c r="F488" s="81"/>
      <c r="G488" s="82"/>
      <c r="H488" s="81"/>
      <c r="I488" s="81"/>
      <c r="J488" s="81"/>
      <c r="K488" s="81"/>
      <c r="L488" s="81"/>
      <c r="M488" s="7" t="s">
        <v>4</v>
      </c>
      <c r="N488" s="86"/>
    </row>
    <row r="489" spans="1:14" ht="15.75" x14ac:dyDescent="0.25">
      <c r="A489" s="8" t="s">
        <v>204</v>
      </c>
      <c r="B489" s="7" t="s">
        <v>205</v>
      </c>
      <c r="C489" s="84" t="s">
        <v>1062</v>
      </c>
      <c r="D489" s="17">
        <v>2E-3</v>
      </c>
      <c r="E489" s="82"/>
      <c r="F489" s="81"/>
      <c r="G489" s="82"/>
      <c r="H489" s="81"/>
      <c r="I489" s="81"/>
      <c r="J489" s="81"/>
      <c r="K489" s="81"/>
      <c r="L489" s="81"/>
      <c r="M489" s="7" t="s">
        <v>4</v>
      </c>
      <c r="N489" s="86"/>
    </row>
    <row r="490" spans="1:14" ht="15.75" x14ac:dyDescent="0.25">
      <c r="A490" s="8" t="s">
        <v>639</v>
      </c>
      <c r="B490" s="7" t="s">
        <v>640</v>
      </c>
      <c r="C490" s="84" t="s">
        <v>1059</v>
      </c>
      <c r="D490" s="84" t="s">
        <v>1059</v>
      </c>
      <c r="E490" s="82"/>
      <c r="F490" s="81"/>
      <c r="G490" s="82"/>
      <c r="H490" s="81"/>
      <c r="I490" s="81"/>
      <c r="J490" s="81"/>
      <c r="K490" s="81"/>
      <c r="L490" s="81"/>
      <c r="M490" s="7" t="s">
        <v>4</v>
      </c>
      <c r="N490" s="86"/>
    </row>
    <row r="491" spans="1:14" ht="15.75" x14ac:dyDescent="0.25">
      <c r="A491" s="8" t="s">
        <v>825</v>
      </c>
      <c r="B491" s="7" t="s">
        <v>826</v>
      </c>
      <c r="C491" s="18">
        <v>0.49833300000000003</v>
      </c>
      <c r="D491" s="17">
        <v>0.93</v>
      </c>
      <c r="E491" s="82"/>
      <c r="F491" s="81"/>
      <c r="G491" s="82"/>
      <c r="H491" s="81"/>
      <c r="I491" s="81"/>
      <c r="J491" s="81"/>
      <c r="K491" s="81"/>
      <c r="L491" s="81"/>
      <c r="M491" s="7" t="s">
        <v>4</v>
      </c>
      <c r="N491" s="86"/>
    </row>
    <row r="492" spans="1:14" ht="15.75" x14ac:dyDescent="0.25">
      <c r="A492" s="8" t="s">
        <v>63</v>
      </c>
      <c r="B492" s="7" t="s">
        <v>64</v>
      </c>
      <c r="C492" s="84" t="s">
        <v>1056</v>
      </c>
      <c r="D492" s="84" t="s">
        <v>1056</v>
      </c>
      <c r="E492" s="82"/>
      <c r="F492" s="81"/>
      <c r="G492" s="82"/>
      <c r="H492" s="81"/>
      <c r="I492" s="81"/>
      <c r="J492" s="81"/>
      <c r="K492" s="81"/>
      <c r="L492" s="81"/>
      <c r="M492" s="7" t="s">
        <v>4</v>
      </c>
      <c r="N492" s="86"/>
    </row>
    <row r="493" spans="1:14" ht="15.75" x14ac:dyDescent="0.25">
      <c r="A493" s="8" t="s">
        <v>550</v>
      </c>
      <c r="B493" s="7" t="s">
        <v>551</v>
      </c>
      <c r="C493" s="18">
        <v>2.9832999999999998E-2</v>
      </c>
      <c r="D493" s="17">
        <v>5.1999999999999998E-2</v>
      </c>
      <c r="E493" s="82"/>
      <c r="F493" s="81"/>
      <c r="G493" s="82"/>
      <c r="H493" s="81"/>
      <c r="I493" s="81"/>
      <c r="J493" s="81"/>
      <c r="K493" s="81"/>
      <c r="L493" s="81"/>
      <c r="M493" s="7" t="s">
        <v>4</v>
      </c>
      <c r="N493" s="86"/>
    </row>
    <row r="494" spans="1:14" ht="15.75" x14ac:dyDescent="0.25">
      <c r="A494" s="8" t="s">
        <v>206</v>
      </c>
      <c r="B494" s="7" t="s">
        <v>207</v>
      </c>
      <c r="C494" s="84" t="s">
        <v>1062</v>
      </c>
      <c r="D494" s="84" t="s">
        <v>1062</v>
      </c>
      <c r="E494" s="82"/>
      <c r="F494" s="81"/>
      <c r="G494" s="82"/>
      <c r="H494" s="81"/>
      <c r="I494" s="81"/>
      <c r="J494" s="81"/>
      <c r="K494" s="81"/>
      <c r="L494" s="81"/>
      <c r="M494" s="7" t="s">
        <v>4</v>
      </c>
      <c r="N494" s="86"/>
    </row>
    <row r="495" spans="1:14" ht="15.75" x14ac:dyDescent="0.25">
      <c r="A495" s="8" t="s">
        <v>389</v>
      </c>
      <c r="B495" s="7" t="s">
        <v>390</v>
      </c>
      <c r="C495" s="84" t="s">
        <v>1063</v>
      </c>
      <c r="D495" s="84" t="s">
        <v>1063</v>
      </c>
      <c r="E495" s="82"/>
      <c r="F495" s="81"/>
      <c r="G495" s="82"/>
      <c r="H495" s="81"/>
      <c r="I495" s="81"/>
      <c r="J495" s="81"/>
      <c r="K495" s="81"/>
      <c r="L495" s="81"/>
      <c r="M495" s="7" t="s">
        <v>4</v>
      </c>
      <c r="N495" s="86"/>
    </row>
    <row r="496" spans="1:14" ht="15.75" x14ac:dyDescent="0.25">
      <c r="A496" s="8" t="s">
        <v>597</v>
      </c>
      <c r="B496" s="7" t="s">
        <v>598</v>
      </c>
      <c r="C496" s="18">
        <v>1.0462000000000001E-2</v>
      </c>
      <c r="D496" s="17">
        <v>7.5999999999999998E-2</v>
      </c>
      <c r="E496" s="82"/>
      <c r="F496" s="81"/>
      <c r="G496" s="82"/>
      <c r="H496" s="81"/>
      <c r="I496" s="81"/>
      <c r="J496" s="81"/>
      <c r="K496" s="81"/>
      <c r="L496" s="81"/>
      <c r="M496" s="7" t="s">
        <v>4</v>
      </c>
      <c r="N496" s="86"/>
    </row>
    <row r="497" spans="1:14" ht="15.75" x14ac:dyDescent="0.25">
      <c r="A497" s="8" t="s">
        <v>862</v>
      </c>
      <c r="B497" s="7" t="s">
        <v>863</v>
      </c>
      <c r="C497" s="84" t="s">
        <v>1059</v>
      </c>
      <c r="D497" s="84" t="s">
        <v>1059</v>
      </c>
      <c r="E497" s="82"/>
      <c r="F497" s="81"/>
      <c r="G497" s="82"/>
      <c r="H497" s="81"/>
      <c r="I497" s="81"/>
      <c r="J497" s="81"/>
      <c r="K497" s="81"/>
      <c r="L497" s="81"/>
      <c r="M497" s="7" t="s">
        <v>4</v>
      </c>
      <c r="N497" s="86"/>
    </row>
    <row r="498" spans="1:14" ht="15.75" x14ac:dyDescent="0.25">
      <c r="A498" s="8" t="s">
        <v>469</v>
      </c>
      <c r="B498" s="7" t="s">
        <v>470</v>
      </c>
      <c r="C498" s="18">
        <v>0.30583300000000002</v>
      </c>
      <c r="D498" s="17">
        <v>1.8</v>
      </c>
      <c r="E498" s="82"/>
      <c r="F498" s="81"/>
      <c r="G498" s="82"/>
      <c r="H498" s="81"/>
      <c r="I498" s="81"/>
      <c r="J498" s="81"/>
      <c r="K498" s="81"/>
      <c r="L498" s="81"/>
      <c r="M498" s="7" t="s">
        <v>4</v>
      </c>
      <c r="N498" s="86"/>
    </row>
    <row r="499" spans="1:14" ht="15.75" x14ac:dyDescent="0.25">
      <c r="A499" s="8" t="s">
        <v>800</v>
      </c>
      <c r="B499" s="7" t="s">
        <v>3</v>
      </c>
      <c r="C499" s="18">
        <v>0.66901999999999995</v>
      </c>
      <c r="D499" s="17">
        <v>6.3</v>
      </c>
      <c r="E499" s="82"/>
      <c r="F499" s="81"/>
      <c r="G499" s="82"/>
      <c r="H499" s="81"/>
      <c r="I499" s="81"/>
      <c r="J499" s="81"/>
      <c r="K499" s="81"/>
      <c r="L499" s="81"/>
      <c r="M499" s="7" t="s">
        <v>4</v>
      </c>
      <c r="N499" s="86"/>
    </row>
    <row r="500" spans="1:14" ht="15.75" x14ac:dyDescent="0.25">
      <c r="A500" s="8" t="s">
        <v>46</v>
      </c>
      <c r="B500" s="7" t="s">
        <v>47</v>
      </c>
      <c r="C500" s="84" t="s">
        <v>1061</v>
      </c>
      <c r="D500" s="84" t="s">
        <v>1061</v>
      </c>
      <c r="E500" s="82"/>
      <c r="F500" s="81"/>
      <c r="G500" s="82"/>
      <c r="H500" s="81"/>
      <c r="I500" s="81"/>
      <c r="J500" s="81"/>
      <c r="K500" s="81"/>
      <c r="L500" s="81"/>
      <c r="M500" s="7" t="s">
        <v>4</v>
      </c>
      <c r="N500" s="86"/>
    </row>
    <row r="501" spans="1:14" ht="15.75" x14ac:dyDescent="0.25">
      <c r="A501" s="8" t="s">
        <v>874</v>
      </c>
      <c r="B501" s="7" t="s">
        <v>3</v>
      </c>
      <c r="C501" s="84" t="s">
        <v>1065</v>
      </c>
      <c r="D501" s="84" t="s">
        <v>1065</v>
      </c>
      <c r="E501" s="82"/>
      <c r="F501" s="81"/>
      <c r="G501" s="82"/>
      <c r="H501" s="81"/>
      <c r="I501" s="81"/>
      <c r="J501" s="81"/>
      <c r="K501" s="81"/>
      <c r="L501" s="81"/>
      <c r="M501" s="7" t="s">
        <v>4</v>
      </c>
      <c r="N501" s="86"/>
    </row>
    <row r="502" spans="1:14" ht="15.75" x14ac:dyDescent="0.25">
      <c r="A502" s="8" t="s">
        <v>899</v>
      </c>
      <c r="B502" s="7" t="s">
        <v>3</v>
      </c>
      <c r="C502" s="18">
        <v>3.1167E-2</v>
      </c>
      <c r="D502" s="17">
        <v>0.14000000000000001</v>
      </c>
      <c r="E502" s="82"/>
      <c r="F502" s="81"/>
      <c r="G502" s="82"/>
      <c r="H502" s="81"/>
      <c r="I502" s="81"/>
      <c r="J502" s="81"/>
      <c r="K502" s="81"/>
      <c r="L502" s="81"/>
      <c r="M502" s="7" t="s">
        <v>4</v>
      </c>
      <c r="N502" s="86"/>
    </row>
    <row r="503" spans="1:14" ht="15.75" x14ac:dyDescent="0.25">
      <c r="A503" s="8" t="s">
        <v>439</v>
      </c>
      <c r="B503" s="7" t="s">
        <v>440</v>
      </c>
      <c r="C503" s="84" t="s">
        <v>1059</v>
      </c>
      <c r="D503" s="17">
        <v>1.8E-3</v>
      </c>
      <c r="E503" s="82"/>
      <c r="F503" s="81"/>
      <c r="G503" s="82"/>
      <c r="H503" s="81"/>
      <c r="I503" s="81"/>
      <c r="J503" s="81"/>
      <c r="K503" s="81"/>
      <c r="L503" s="81"/>
      <c r="M503" s="7" t="s">
        <v>4</v>
      </c>
      <c r="N503" s="86"/>
    </row>
    <row r="504" spans="1:14" ht="15.75" x14ac:dyDescent="0.25">
      <c r="A504" s="8" t="s">
        <v>329</v>
      </c>
      <c r="B504" s="7" t="s">
        <v>330</v>
      </c>
      <c r="C504" s="18">
        <v>6.9167000000000006E-2</v>
      </c>
      <c r="D504" s="17">
        <v>0.3</v>
      </c>
      <c r="E504" s="82"/>
      <c r="F504" s="81"/>
      <c r="G504" s="82"/>
      <c r="H504" s="81"/>
      <c r="I504" s="81"/>
      <c r="J504" s="81"/>
      <c r="K504" s="81"/>
      <c r="L504" s="81"/>
      <c r="M504" s="7" t="s">
        <v>4</v>
      </c>
      <c r="N504" s="86"/>
    </row>
    <row r="505" spans="1:14" ht="15.75" x14ac:dyDescent="0.25">
      <c r="A505" s="8" t="s">
        <v>641</v>
      </c>
      <c r="B505" s="7" t="s">
        <v>3</v>
      </c>
      <c r="C505" s="18">
        <v>0.38</v>
      </c>
      <c r="D505" s="17">
        <v>0.61</v>
      </c>
      <c r="E505" s="82"/>
      <c r="F505" s="81"/>
      <c r="G505" s="82"/>
      <c r="H505" s="81"/>
      <c r="I505" s="81"/>
      <c r="J505" s="81"/>
      <c r="K505" s="81"/>
      <c r="L505" s="6"/>
      <c r="M505" s="7" t="s">
        <v>4</v>
      </c>
      <c r="N505" s="86"/>
    </row>
    <row r="506" spans="1:14" ht="15.75" x14ac:dyDescent="0.25">
      <c r="A506" s="8" t="s">
        <v>21</v>
      </c>
      <c r="B506" s="7" t="s">
        <v>22</v>
      </c>
      <c r="C506" s="84" t="s">
        <v>1068</v>
      </c>
      <c r="D506" s="84" t="s">
        <v>1068</v>
      </c>
      <c r="E506" s="82"/>
      <c r="F506" s="81"/>
      <c r="G506" s="82"/>
      <c r="H506" s="81"/>
      <c r="I506" s="81"/>
      <c r="J506" s="81"/>
      <c r="K506" s="81"/>
      <c r="L506" s="81"/>
      <c r="M506" s="7" t="s">
        <v>4</v>
      </c>
      <c r="N506" s="86"/>
    </row>
    <row r="507" spans="1:14" ht="15.75" x14ac:dyDescent="0.25">
      <c r="A507" s="8" t="s">
        <v>116</v>
      </c>
      <c r="B507" s="7" t="s">
        <v>117</v>
      </c>
      <c r="C507" s="84" t="s">
        <v>1063</v>
      </c>
      <c r="D507" s="84" t="s">
        <v>1063</v>
      </c>
      <c r="E507" s="82"/>
      <c r="F507" s="81"/>
      <c r="G507" s="82"/>
      <c r="H507" s="81"/>
      <c r="I507" s="81"/>
      <c r="J507" s="81"/>
      <c r="K507" s="81"/>
      <c r="L507" s="81"/>
      <c r="M507" s="7" t="s">
        <v>4</v>
      </c>
      <c r="N507" s="86"/>
    </row>
    <row r="508" spans="1:14" ht="15.75" x14ac:dyDescent="0.25">
      <c r="A508" s="8" t="s">
        <v>842</v>
      </c>
      <c r="B508" s="7" t="s">
        <v>843</v>
      </c>
      <c r="C508" s="84" t="s">
        <v>1061</v>
      </c>
      <c r="D508" s="84" t="s">
        <v>1061</v>
      </c>
      <c r="E508" s="82"/>
      <c r="F508" s="81"/>
      <c r="G508" s="82"/>
      <c r="H508" s="81"/>
      <c r="I508" s="81"/>
      <c r="J508" s="81"/>
      <c r="K508" s="81"/>
      <c r="L508" s="81"/>
      <c r="M508" s="7" t="s">
        <v>4</v>
      </c>
      <c r="N508" s="86"/>
    </row>
    <row r="509" spans="1:14" ht="15.75" x14ac:dyDescent="0.25">
      <c r="A509" s="8" t="s">
        <v>556</v>
      </c>
      <c r="B509" s="7" t="s">
        <v>557</v>
      </c>
      <c r="C509" s="18">
        <v>1.2E-2</v>
      </c>
      <c r="D509" s="17">
        <v>5.3999999999999999E-2</v>
      </c>
      <c r="E509" s="82"/>
      <c r="F509" s="81"/>
      <c r="G509" s="82"/>
      <c r="H509" s="81"/>
      <c r="I509" s="81"/>
      <c r="J509" s="81"/>
      <c r="K509" s="81"/>
      <c r="L509" s="81"/>
      <c r="M509" s="7" t="s">
        <v>4</v>
      </c>
      <c r="N509" s="86"/>
    </row>
    <row r="510" spans="1:14" ht="15.75" x14ac:dyDescent="0.25">
      <c r="A510" s="8" t="s">
        <v>5</v>
      </c>
      <c r="B510" s="7" t="s">
        <v>6</v>
      </c>
      <c r="C510" s="18">
        <v>3.9E-2</v>
      </c>
      <c r="D510" s="17">
        <v>0.17</v>
      </c>
      <c r="E510" s="82"/>
      <c r="F510" s="81"/>
      <c r="G510" s="82"/>
      <c r="H510" s="81"/>
      <c r="I510" s="81"/>
      <c r="J510" s="81"/>
      <c r="K510" s="81"/>
      <c r="L510" s="81"/>
      <c r="M510" s="7" t="s">
        <v>4</v>
      </c>
      <c r="N510" s="86"/>
    </row>
    <row r="511" spans="1:14" ht="15.75" x14ac:dyDescent="0.25">
      <c r="A511" s="8" t="s">
        <v>451</v>
      </c>
      <c r="B511" s="7" t="s">
        <v>3</v>
      </c>
      <c r="C511" s="121">
        <v>2.6670000000000001E-3</v>
      </c>
      <c r="D511" s="17">
        <v>0.02</v>
      </c>
      <c r="E511" s="82"/>
      <c r="F511" s="81"/>
      <c r="G511" s="82"/>
      <c r="H511" s="81"/>
      <c r="I511" s="81"/>
      <c r="J511" s="81"/>
      <c r="K511" s="81"/>
      <c r="L511" s="81"/>
      <c r="M511" s="7" t="s">
        <v>4</v>
      </c>
      <c r="N511" s="86"/>
    </row>
    <row r="512" spans="1:14" ht="15.75" x14ac:dyDescent="0.25">
      <c r="A512" s="8" t="s">
        <v>313</v>
      </c>
      <c r="B512" s="7" t="s">
        <v>314</v>
      </c>
      <c r="C512" s="84" t="s">
        <v>1063</v>
      </c>
      <c r="D512" s="17">
        <v>0.03</v>
      </c>
      <c r="E512" s="82"/>
      <c r="F512" s="81"/>
      <c r="G512" s="82"/>
      <c r="H512" s="81"/>
      <c r="I512" s="81"/>
      <c r="J512" s="81"/>
      <c r="K512" s="81"/>
      <c r="L512" s="81"/>
      <c r="M512" s="7" t="s">
        <v>4</v>
      </c>
      <c r="N512" s="86"/>
    </row>
    <row r="513" spans="1:25" ht="15.75" x14ac:dyDescent="0.25">
      <c r="A513" s="8" t="s">
        <v>81</v>
      </c>
      <c r="B513" s="7" t="s">
        <v>82</v>
      </c>
      <c r="C513" s="84" t="s">
        <v>1059</v>
      </c>
      <c r="D513" s="84" t="s">
        <v>1059</v>
      </c>
      <c r="E513" s="82"/>
      <c r="F513" s="81"/>
      <c r="G513" s="82"/>
      <c r="H513" s="81"/>
      <c r="I513" s="81"/>
      <c r="J513" s="81"/>
      <c r="K513" s="81"/>
      <c r="L513" s="81"/>
      <c r="M513" s="7" t="s">
        <v>4</v>
      </c>
      <c r="N513" s="86"/>
    </row>
    <row r="514" spans="1:25" ht="15.75" x14ac:dyDescent="0.25">
      <c r="A514" s="8" t="s">
        <v>467</v>
      </c>
      <c r="B514" s="7" t="s">
        <v>468</v>
      </c>
      <c r="C514" s="84" t="s">
        <v>1068</v>
      </c>
      <c r="D514" s="17">
        <v>0.52</v>
      </c>
      <c r="E514" s="82"/>
      <c r="F514" s="81"/>
      <c r="G514" s="82"/>
      <c r="H514" s="81"/>
      <c r="I514" s="81"/>
      <c r="J514" s="81"/>
      <c r="K514" s="81"/>
      <c r="L514" s="81"/>
      <c r="M514" s="7" t="s">
        <v>4</v>
      </c>
      <c r="N514" s="86"/>
    </row>
    <row r="515" spans="1:25" ht="15.75" x14ac:dyDescent="0.25">
      <c r="A515" s="8" t="s">
        <v>844</v>
      </c>
      <c r="B515" s="129" t="s">
        <v>1911</v>
      </c>
      <c r="C515" s="84" t="s">
        <v>1061</v>
      </c>
      <c r="D515" s="84" t="s">
        <v>1061</v>
      </c>
      <c r="E515" s="82"/>
      <c r="F515" s="81"/>
      <c r="G515" s="82"/>
      <c r="H515" s="81"/>
      <c r="I515" s="81"/>
      <c r="J515" s="81"/>
      <c r="K515" s="81"/>
      <c r="L515" s="81"/>
      <c r="M515" s="7" t="s">
        <v>4</v>
      </c>
      <c r="N515" s="86"/>
    </row>
    <row r="516" spans="1:25" ht="15.75" x14ac:dyDescent="0.25">
      <c r="A516" s="8" t="s">
        <v>852</v>
      </c>
      <c r="B516" s="7" t="s">
        <v>853</v>
      </c>
      <c r="C516" s="84" t="s">
        <v>1061</v>
      </c>
      <c r="D516" s="17">
        <v>1.2999999999999999E-2</v>
      </c>
      <c r="E516" s="82"/>
      <c r="F516" s="81"/>
      <c r="G516" s="82"/>
      <c r="H516" s="81"/>
      <c r="I516" s="81"/>
      <c r="J516" s="81"/>
      <c r="K516" s="81"/>
      <c r="L516" s="81"/>
      <c r="M516" s="7" t="s">
        <v>4</v>
      </c>
      <c r="N516" s="86"/>
    </row>
    <row r="517" spans="1:25" ht="15.75" x14ac:dyDescent="0.25">
      <c r="A517" s="8" t="s">
        <v>698</v>
      </c>
      <c r="B517" s="7" t="s">
        <v>699</v>
      </c>
      <c r="C517" s="18">
        <v>0.181667</v>
      </c>
      <c r="D517" s="17">
        <v>0.25</v>
      </c>
      <c r="E517" s="82"/>
      <c r="F517" s="81"/>
      <c r="G517" s="82"/>
      <c r="H517" s="81"/>
      <c r="I517" s="81"/>
      <c r="J517" s="81"/>
      <c r="K517" s="81"/>
      <c r="L517" s="6"/>
      <c r="M517" s="7" t="s">
        <v>4</v>
      </c>
      <c r="N517" s="86"/>
    </row>
    <row r="518" spans="1:25" ht="15.75" x14ac:dyDescent="0.25">
      <c r="A518" s="8" t="s">
        <v>886</v>
      </c>
      <c r="B518" s="7" t="s">
        <v>887</v>
      </c>
      <c r="C518" s="6">
        <v>8.0000000000000002E-3</v>
      </c>
      <c r="D518" s="17">
        <v>2.1999999999999999E-2</v>
      </c>
      <c r="E518" s="82"/>
      <c r="F518" s="81"/>
      <c r="G518" s="82"/>
      <c r="H518" s="81"/>
      <c r="I518" s="81"/>
      <c r="J518" s="81"/>
      <c r="K518" s="81"/>
      <c r="L518" s="81"/>
      <c r="M518" s="7" t="s">
        <v>4</v>
      </c>
      <c r="N518" s="86"/>
    </row>
    <row r="519" spans="1:25" ht="15.75" x14ac:dyDescent="0.25">
      <c r="A519" s="8" t="s">
        <v>177</v>
      </c>
      <c r="B519" s="7" t="s">
        <v>178</v>
      </c>
      <c r="C519" s="84" t="s">
        <v>1065</v>
      </c>
      <c r="D519" s="84" t="s">
        <v>1065</v>
      </c>
      <c r="E519" s="82"/>
      <c r="F519" s="81"/>
      <c r="G519" s="82"/>
      <c r="H519" s="81"/>
      <c r="I519" s="81"/>
      <c r="J519" s="81"/>
      <c r="K519" s="81"/>
      <c r="L519" s="81"/>
      <c r="M519" s="7" t="s">
        <v>4</v>
      </c>
      <c r="N519" s="86"/>
    </row>
    <row r="520" spans="1:25" ht="15.75" x14ac:dyDescent="0.25">
      <c r="A520" s="51" t="s">
        <v>1031</v>
      </c>
      <c r="B520" s="51" t="s">
        <v>1032</v>
      </c>
      <c r="C520" s="50" t="s">
        <v>944</v>
      </c>
      <c r="D520" s="50" t="s">
        <v>944</v>
      </c>
      <c r="E520" s="81"/>
      <c r="F520" s="16"/>
      <c r="G520" s="81"/>
      <c r="H520" s="83"/>
      <c r="I520" s="83"/>
      <c r="J520" s="83"/>
      <c r="K520" s="83"/>
      <c r="L520" s="83"/>
      <c r="M520" s="7" t="s">
        <v>4</v>
      </c>
      <c r="N520" s="86"/>
    </row>
    <row r="521" spans="1:25" s="110" customFormat="1" ht="15.75" x14ac:dyDescent="0.25">
      <c r="A521" s="8" t="s">
        <v>776</v>
      </c>
      <c r="B521" s="7" t="s">
        <v>3</v>
      </c>
      <c r="C521" s="18">
        <v>2.5541999999999999E-2</v>
      </c>
      <c r="D521" s="17">
        <v>7.6999999999999999E-2</v>
      </c>
      <c r="E521" s="82"/>
      <c r="F521" s="81"/>
      <c r="G521" s="82"/>
      <c r="H521" s="81"/>
      <c r="I521" s="81"/>
      <c r="J521" s="81"/>
      <c r="K521" s="81"/>
      <c r="L521" s="81"/>
      <c r="M521" s="7" t="s">
        <v>4</v>
      </c>
      <c r="N521" s="86"/>
      <c r="O521" s="1"/>
      <c r="P521" s="1"/>
      <c r="Q521" s="1"/>
      <c r="R521" s="1"/>
      <c r="S521" s="1"/>
      <c r="T521" s="1"/>
      <c r="U521" s="1"/>
      <c r="V521" s="1"/>
      <c r="W521" s="1"/>
      <c r="X521" s="1"/>
      <c r="Y521" s="1"/>
    </row>
    <row r="522" spans="1:25" x14ac:dyDescent="0.2">
      <c r="A522" s="112" t="s">
        <v>1078</v>
      </c>
    </row>
  </sheetData>
  <sortState ref="A3:Z90">
    <sortCondition ref="A3:A90"/>
  </sortState>
  <printOptions gridLines="1"/>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opLeftCell="A31" zoomScaleNormal="100" workbookViewId="0">
      <selection activeCell="J37" sqref="J37"/>
    </sheetView>
  </sheetViews>
  <sheetFormatPr baseColWidth="10" defaultColWidth="31.77734375" defaultRowHeight="15" x14ac:dyDescent="0.25"/>
  <cols>
    <col min="1" max="1" width="27.109375" style="10" customWidth="1"/>
    <col min="2" max="2" width="14.44140625" style="10" customWidth="1"/>
    <col min="3" max="3" width="20" style="73" bestFit="1" customWidth="1"/>
    <col min="4" max="4" width="21.21875" style="11" customWidth="1"/>
    <col min="5" max="5" width="17.77734375" style="11" customWidth="1"/>
    <col min="6" max="6" width="14.21875" style="11" bestFit="1" customWidth="1"/>
    <col min="7" max="7" width="23.6640625" style="11" bestFit="1" customWidth="1"/>
    <col min="8" max="8" width="11.77734375" style="10" customWidth="1"/>
    <col min="9" max="9" width="20.109375" style="10" bestFit="1" customWidth="1"/>
    <col min="10" max="16384" width="31.77734375" style="10"/>
  </cols>
  <sheetData>
    <row r="1" spans="1:11" ht="30" customHeight="1" x14ac:dyDescent="0.25">
      <c r="A1" s="35" t="s">
        <v>907</v>
      </c>
      <c r="B1" s="35" t="s">
        <v>906</v>
      </c>
      <c r="C1" s="36" t="s">
        <v>993</v>
      </c>
      <c r="D1" s="37" t="s">
        <v>995</v>
      </c>
      <c r="E1" s="29" t="s">
        <v>1098</v>
      </c>
      <c r="F1" s="29" t="s">
        <v>1087</v>
      </c>
      <c r="G1" s="29" t="s">
        <v>983</v>
      </c>
      <c r="H1" s="145" t="s">
        <v>1983</v>
      </c>
      <c r="I1" s="145" t="s">
        <v>1984</v>
      </c>
    </row>
    <row r="2" spans="1:11" x14ac:dyDescent="0.25">
      <c r="A2" s="35" t="s">
        <v>920</v>
      </c>
      <c r="B2" s="35" t="s">
        <v>924</v>
      </c>
      <c r="C2" s="38">
        <f>0.000088*1000</f>
        <v>8.7999999999999995E-2</v>
      </c>
      <c r="D2" s="29" t="s">
        <v>927</v>
      </c>
      <c r="E2" s="37"/>
      <c r="F2" s="37" t="s">
        <v>1086</v>
      </c>
      <c r="G2" s="37"/>
      <c r="H2" s="153"/>
      <c r="I2" s="153"/>
    </row>
    <row r="3" spans="1:11" x14ac:dyDescent="0.25">
      <c r="A3" s="31" t="s">
        <v>994</v>
      </c>
      <c r="B3" s="35" t="s">
        <v>922</v>
      </c>
      <c r="C3" s="38" t="s">
        <v>932</v>
      </c>
      <c r="D3" s="29" t="s">
        <v>1097</v>
      </c>
      <c r="E3" s="37"/>
      <c r="F3" s="37" t="s">
        <v>1086</v>
      </c>
      <c r="G3" s="37"/>
      <c r="H3" s="153"/>
      <c r="I3" s="153"/>
    </row>
    <row r="4" spans="1:11" x14ac:dyDescent="0.25">
      <c r="A4" s="35" t="s">
        <v>933</v>
      </c>
      <c r="B4" s="35" t="s">
        <v>926</v>
      </c>
      <c r="C4" s="38" t="s">
        <v>932</v>
      </c>
      <c r="D4" s="37" t="s">
        <v>928</v>
      </c>
      <c r="E4" s="37"/>
      <c r="F4" s="39" t="s">
        <v>1085</v>
      </c>
      <c r="G4" s="37"/>
      <c r="H4" s="153"/>
      <c r="I4" s="153"/>
    </row>
    <row r="5" spans="1:11" ht="30" x14ac:dyDescent="0.25">
      <c r="A5" s="35" t="s">
        <v>930</v>
      </c>
      <c r="B5" s="35" t="s">
        <v>940</v>
      </c>
      <c r="C5" s="40" t="s">
        <v>2015</v>
      </c>
      <c r="D5" s="37"/>
      <c r="E5" s="37"/>
      <c r="F5" s="37" t="s">
        <v>1086</v>
      </c>
      <c r="G5" s="37" t="s">
        <v>992</v>
      </c>
      <c r="H5" s="153"/>
      <c r="I5" s="153"/>
    </row>
    <row r="6" spans="1:11" ht="30" x14ac:dyDescent="0.25">
      <c r="A6" s="35" t="s">
        <v>989</v>
      </c>
      <c r="B6" s="35" t="s">
        <v>990</v>
      </c>
      <c r="C6" s="40">
        <v>0.26500000000000001</v>
      </c>
      <c r="D6" s="37"/>
      <c r="E6" s="37"/>
      <c r="F6" s="37" t="s">
        <v>1086</v>
      </c>
      <c r="G6" s="37" t="s">
        <v>992</v>
      </c>
      <c r="H6" s="153"/>
      <c r="I6" s="153"/>
    </row>
    <row r="7" spans="1:11" ht="30" x14ac:dyDescent="0.25">
      <c r="A7" s="35" t="s">
        <v>934</v>
      </c>
      <c r="B7" s="35" t="s">
        <v>938</v>
      </c>
      <c r="C7" s="38">
        <f>0.47*1000</f>
        <v>470</v>
      </c>
      <c r="D7" s="37" t="s">
        <v>939</v>
      </c>
      <c r="E7" s="37"/>
      <c r="F7" s="37" t="s">
        <v>1086</v>
      </c>
      <c r="G7" s="37" t="s">
        <v>992</v>
      </c>
      <c r="H7" s="153"/>
      <c r="I7" s="153"/>
    </row>
    <row r="8" spans="1:11" x14ac:dyDescent="0.25">
      <c r="A8" s="35" t="s">
        <v>935</v>
      </c>
      <c r="B8" s="35" t="s">
        <v>936</v>
      </c>
      <c r="C8" s="38">
        <f>0.00013*1000</f>
        <v>0.12999999999999998</v>
      </c>
      <c r="D8" s="37" t="s">
        <v>929</v>
      </c>
      <c r="E8" s="37"/>
      <c r="F8" s="37" t="s">
        <v>1086</v>
      </c>
      <c r="G8" s="37"/>
      <c r="H8" s="153"/>
      <c r="I8" s="153"/>
    </row>
    <row r="9" spans="1:11" ht="30" x14ac:dyDescent="0.25">
      <c r="A9" s="35" t="s">
        <v>961</v>
      </c>
      <c r="B9" s="35" t="s">
        <v>978</v>
      </c>
      <c r="C9" s="38" t="s">
        <v>932</v>
      </c>
      <c r="D9" s="37" t="s">
        <v>929</v>
      </c>
      <c r="E9" s="37" t="s">
        <v>1008</v>
      </c>
      <c r="F9" s="37" t="s">
        <v>942</v>
      </c>
      <c r="G9" s="37"/>
      <c r="H9" s="145" t="s">
        <v>1985</v>
      </c>
      <c r="I9" s="145" t="s">
        <v>1986</v>
      </c>
    </row>
    <row r="10" spans="1:11" ht="30" x14ac:dyDescent="0.25">
      <c r="A10" s="35" t="s">
        <v>943</v>
      </c>
      <c r="B10" s="35" t="s">
        <v>971</v>
      </c>
      <c r="C10" s="38" t="s">
        <v>944</v>
      </c>
      <c r="D10" s="37" t="s">
        <v>929</v>
      </c>
      <c r="E10" s="37" t="s">
        <v>1009</v>
      </c>
      <c r="F10" s="37" t="s">
        <v>942</v>
      </c>
      <c r="G10" s="37"/>
      <c r="H10" s="145" t="s">
        <v>1985</v>
      </c>
      <c r="I10" s="145" t="s">
        <v>1986</v>
      </c>
    </row>
    <row r="11" spans="1:11" ht="30" x14ac:dyDescent="0.25">
      <c r="A11" s="35" t="s">
        <v>945</v>
      </c>
      <c r="B11" s="35" t="s">
        <v>972</v>
      </c>
      <c r="C11" s="38" t="s">
        <v>946</v>
      </c>
      <c r="D11" s="37" t="s">
        <v>929</v>
      </c>
      <c r="E11" s="37" t="s">
        <v>1010</v>
      </c>
      <c r="F11" s="37" t="s">
        <v>942</v>
      </c>
      <c r="G11" s="37"/>
      <c r="H11" s="145" t="s">
        <v>1985</v>
      </c>
      <c r="I11" s="145" t="s">
        <v>1986</v>
      </c>
    </row>
    <row r="12" spans="1:11" ht="30" x14ac:dyDescent="0.25">
      <c r="A12" s="35" t="s">
        <v>918</v>
      </c>
      <c r="B12" s="35" t="s">
        <v>941</v>
      </c>
      <c r="C12" s="38" t="s">
        <v>925</v>
      </c>
      <c r="D12" s="37" t="s">
        <v>929</v>
      </c>
      <c r="E12" s="37" t="s">
        <v>1005</v>
      </c>
      <c r="F12" s="37" t="s">
        <v>942</v>
      </c>
      <c r="G12" s="37"/>
      <c r="H12" s="145" t="s">
        <v>1985</v>
      </c>
      <c r="I12" s="145" t="s">
        <v>1986</v>
      </c>
    </row>
    <row r="13" spans="1:11" ht="30" x14ac:dyDescent="0.25">
      <c r="A13" s="35" t="s">
        <v>958</v>
      </c>
      <c r="B13" s="35" t="s">
        <v>976</v>
      </c>
      <c r="C13" s="38" t="s">
        <v>959</v>
      </c>
      <c r="D13" s="37" t="s">
        <v>929</v>
      </c>
      <c r="E13" s="37" t="s">
        <v>1004</v>
      </c>
      <c r="F13" s="37" t="s">
        <v>942</v>
      </c>
      <c r="G13" s="37"/>
      <c r="H13" s="145" t="s">
        <v>1985</v>
      </c>
      <c r="I13" s="145" t="s">
        <v>1986</v>
      </c>
    </row>
    <row r="14" spans="1:11" s="13" customFormat="1" ht="30" x14ac:dyDescent="0.25">
      <c r="A14" s="35" t="s">
        <v>962</v>
      </c>
      <c r="B14" s="37" t="s">
        <v>979</v>
      </c>
      <c r="C14" s="38" t="s">
        <v>932</v>
      </c>
      <c r="D14" s="37" t="s">
        <v>929</v>
      </c>
      <c r="E14" s="37" t="s">
        <v>1006</v>
      </c>
      <c r="F14" s="37" t="s">
        <v>942</v>
      </c>
      <c r="G14" s="37"/>
      <c r="H14" s="145" t="s">
        <v>1985</v>
      </c>
      <c r="I14" s="145" t="s">
        <v>1986</v>
      </c>
      <c r="J14" s="10"/>
      <c r="K14" s="10"/>
    </row>
    <row r="15" spans="1:11" ht="30" x14ac:dyDescent="0.25">
      <c r="A15" s="41" t="s">
        <v>960</v>
      </c>
      <c r="B15" s="41" t="s">
        <v>977</v>
      </c>
      <c r="C15" s="42" t="s">
        <v>952</v>
      </c>
      <c r="D15" s="34" t="s">
        <v>929</v>
      </c>
      <c r="E15" s="34" t="s">
        <v>1007</v>
      </c>
      <c r="F15" s="34" t="s">
        <v>942</v>
      </c>
      <c r="G15" s="34"/>
      <c r="H15" s="146" t="s">
        <v>1985</v>
      </c>
      <c r="I15" s="145" t="s">
        <v>1986</v>
      </c>
    </row>
    <row r="16" spans="1:11" ht="30" x14ac:dyDescent="0.25">
      <c r="A16" s="43" t="s">
        <v>981</v>
      </c>
      <c r="B16" s="35"/>
      <c r="C16" s="38" t="s">
        <v>932</v>
      </c>
      <c r="D16" s="37" t="s">
        <v>1002</v>
      </c>
      <c r="E16" s="37" t="s">
        <v>1001</v>
      </c>
      <c r="F16" s="37" t="s">
        <v>942</v>
      </c>
      <c r="G16" s="37"/>
      <c r="H16" s="145" t="s">
        <v>1985</v>
      </c>
      <c r="I16" s="145" t="s">
        <v>1986</v>
      </c>
    </row>
    <row r="17" spans="1:11" ht="30" x14ac:dyDescent="0.25">
      <c r="A17" s="41" t="s">
        <v>999</v>
      </c>
      <c r="B17" s="41"/>
      <c r="C17" s="42" t="s">
        <v>932</v>
      </c>
      <c r="D17" s="34" t="s">
        <v>1000</v>
      </c>
      <c r="E17" s="34" t="s">
        <v>1003</v>
      </c>
      <c r="F17" s="34" t="s">
        <v>942</v>
      </c>
      <c r="G17" s="34"/>
      <c r="H17" s="146" t="s">
        <v>1985</v>
      </c>
      <c r="I17" s="145" t="s">
        <v>1986</v>
      </c>
    </row>
    <row r="18" spans="1:11" ht="45" x14ac:dyDescent="0.25">
      <c r="A18" s="37" t="s">
        <v>955</v>
      </c>
      <c r="B18" s="35"/>
      <c r="C18" s="38" t="s">
        <v>956</v>
      </c>
      <c r="D18" s="37" t="s">
        <v>957</v>
      </c>
      <c r="E18" s="37"/>
      <c r="F18" s="37" t="s">
        <v>942</v>
      </c>
      <c r="G18" s="37"/>
      <c r="H18" s="145" t="s">
        <v>1985</v>
      </c>
      <c r="I18" s="145" t="s">
        <v>1986</v>
      </c>
    </row>
    <row r="19" spans="1:11" ht="30" x14ac:dyDescent="0.25">
      <c r="A19" s="35" t="s">
        <v>953</v>
      </c>
      <c r="B19" s="35"/>
      <c r="C19" s="38">
        <v>0.17</v>
      </c>
      <c r="D19" s="37" t="s">
        <v>954</v>
      </c>
      <c r="E19" s="37"/>
      <c r="F19" s="37" t="s">
        <v>942</v>
      </c>
      <c r="G19" s="37"/>
      <c r="H19" s="147" t="s">
        <v>1985</v>
      </c>
      <c r="I19" s="145" t="s">
        <v>1986</v>
      </c>
    </row>
    <row r="20" spans="1:11" x14ac:dyDescent="0.25">
      <c r="A20" s="62" t="s">
        <v>973</v>
      </c>
      <c r="B20" s="62" t="s">
        <v>947</v>
      </c>
      <c r="C20" s="63">
        <v>1.1000000000000001</v>
      </c>
      <c r="D20" s="64" t="s">
        <v>937</v>
      </c>
      <c r="E20" s="64" t="s">
        <v>997</v>
      </c>
      <c r="F20" s="64" t="s">
        <v>942</v>
      </c>
      <c r="G20" s="154" t="s">
        <v>1972</v>
      </c>
      <c r="H20" s="147" t="s">
        <v>1985</v>
      </c>
      <c r="I20" s="147" t="s">
        <v>1987</v>
      </c>
    </row>
    <row r="21" spans="1:11" s="61" customFormat="1" ht="30" x14ac:dyDescent="0.25">
      <c r="A21" s="62" t="s">
        <v>975</v>
      </c>
      <c r="B21" s="62" t="s">
        <v>950</v>
      </c>
      <c r="C21" s="65">
        <v>21.6</v>
      </c>
      <c r="D21" s="64" t="s">
        <v>998</v>
      </c>
      <c r="E21" s="64"/>
      <c r="F21" s="64" t="s">
        <v>942</v>
      </c>
      <c r="H21" s="147" t="s">
        <v>1985</v>
      </c>
      <c r="I21" s="145" t="s">
        <v>1986</v>
      </c>
      <c r="J21" s="13"/>
      <c r="K21" s="13"/>
    </row>
    <row r="22" spans="1:11" s="61" customFormat="1" x14ac:dyDescent="0.25">
      <c r="A22" s="62" t="s">
        <v>974</v>
      </c>
      <c r="B22" s="62" t="s">
        <v>948</v>
      </c>
      <c r="C22" s="63">
        <v>3.9</v>
      </c>
      <c r="D22" s="64" t="s">
        <v>937</v>
      </c>
      <c r="E22" s="64" t="s">
        <v>997</v>
      </c>
      <c r="F22" s="64" t="s">
        <v>942</v>
      </c>
      <c r="G22" s="154" t="s">
        <v>1972</v>
      </c>
      <c r="H22" s="147"/>
      <c r="I22" s="147"/>
      <c r="J22" s="10"/>
      <c r="K22" s="10"/>
    </row>
    <row r="23" spans="1:11" s="61" customFormat="1" x14ac:dyDescent="0.25">
      <c r="A23" s="62" t="s">
        <v>996</v>
      </c>
      <c r="B23" s="62" t="s">
        <v>949</v>
      </c>
      <c r="C23" s="65">
        <v>41.3</v>
      </c>
      <c r="D23" s="64" t="s">
        <v>1832</v>
      </c>
      <c r="E23" s="64" t="s">
        <v>997</v>
      </c>
      <c r="F23" s="64" t="s">
        <v>942</v>
      </c>
      <c r="G23" s="64"/>
      <c r="H23" s="147"/>
      <c r="I23" s="147"/>
      <c r="J23" s="10"/>
      <c r="K23" s="10"/>
    </row>
    <row r="24" spans="1:11" s="61" customFormat="1" ht="30" x14ac:dyDescent="0.25">
      <c r="A24" s="62" t="s">
        <v>1833</v>
      </c>
      <c r="B24" s="66" t="s">
        <v>1834</v>
      </c>
      <c r="C24" s="65"/>
      <c r="D24" s="64" t="s">
        <v>1835</v>
      </c>
      <c r="E24" s="67"/>
      <c r="F24" s="64" t="s">
        <v>942</v>
      </c>
      <c r="G24" s="64"/>
      <c r="H24" s="147"/>
      <c r="I24" s="147"/>
      <c r="J24" s="10"/>
      <c r="K24" s="10"/>
    </row>
    <row r="25" spans="1:11" s="61" customFormat="1" x14ac:dyDescent="0.25">
      <c r="A25" s="64" t="s">
        <v>1836</v>
      </c>
      <c r="B25" s="64" t="s">
        <v>1837</v>
      </c>
      <c r="C25" s="68">
        <v>15</v>
      </c>
      <c r="D25" s="62" t="s">
        <v>1838</v>
      </c>
      <c r="E25" s="67"/>
      <c r="F25" s="64" t="s">
        <v>942</v>
      </c>
      <c r="G25" s="64"/>
      <c r="H25" s="147"/>
      <c r="I25" s="147"/>
      <c r="J25" s="10"/>
      <c r="K25" s="10"/>
    </row>
    <row r="26" spans="1:11" s="61" customFormat="1" ht="30" x14ac:dyDescent="0.25">
      <c r="A26" s="64" t="s">
        <v>1839</v>
      </c>
      <c r="B26" s="64" t="s">
        <v>1840</v>
      </c>
      <c r="C26" s="68">
        <v>140</v>
      </c>
      <c r="D26" s="64" t="s">
        <v>1841</v>
      </c>
      <c r="E26" s="67"/>
      <c r="F26" s="64" t="s">
        <v>942</v>
      </c>
      <c r="G26" s="64"/>
      <c r="H26" s="147" t="s">
        <v>1985</v>
      </c>
      <c r="I26" s="145" t="s">
        <v>1986</v>
      </c>
      <c r="J26" s="10"/>
      <c r="K26" s="10"/>
    </row>
    <row r="27" spans="1:11" s="61" customFormat="1" ht="30" x14ac:dyDescent="0.25">
      <c r="A27" s="64" t="s">
        <v>1842</v>
      </c>
      <c r="B27" s="64" t="s">
        <v>1843</v>
      </c>
      <c r="C27" s="68">
        <v>194</v>
      </c>
      <c r="D27" s="64" t="s">
        <v>1844</v>
      </c>
      <c r="E27" s="64"/>
      <c r="F27" s="64" t="s">
        <v>942</v>
      </c>
      <c r="G27" s="64"/>
      <c r="H27" s="147" t="s">
        <v>1985</v>
      </c>
      <c r="I27" s="145" t="s">
        <v>1986</v>
      </c>
      <c r="J27" s="10"/>
      <c r="K27" s="10"/>
    </row>
    <row r="28" spans="1:11" s="61" customFormat="1" ht="30" x14ac:dyDescent="0.25">
      <c r="A28" s="64" t="s">
        <v>1845</v>
      </c>
      <c r="B28" s="64" t="s">
        <v>539</v>
      </c>
      <c r="C28" s="68">
        <v>10000</v>
      </c>
      <c r="D28" s="64" t="s">
        <v>1846</v>
      </c>
      <c r="E28" s="64"/>
      <c r="F28" s="64" t="s">
        <v>942</v>
      </c>
      <c r="G28" s="64"/>
      <c r="H28" s="147" t="s">
        <v>1985</v>
      </c>
      <c r="I28" s="145" t="s">
        <v>1986</v>
      </c>
    </row>
    <row r="29" spans="1:11" s="61" customFormat="1" ht="30" x14ac:dyDescent="0.25">
      <c r="A29" s="44" t="s">
        <v>963</v>
      </c>
      <c r="B29" s="44" t="s">
        <v>964</v>
      </c>
      <c r="C29" s="71" t="s">
        <v>932</v>
      </c>
      <c r="D29" s="29" t="s">
        <v>970</v>
      </c>
      <c r="E29" s="37"/>
      <c r="F29" s="37" t="s">
        <v>942</v>
      </c>
      <c r="G29" s="37"/>
      <c r="H29" s="145" t="s">
        <v>1985</v>
      </c>
      <c r="I29" s="145" t="s">
        <v>1986</v>
      </c>
    </row>
    <row r="30" spans="1:11" ht="30" x14ac:dyDescent="0.25">
      <c r="A30" s="44" t="s">
        <v>968</v>
      </c>
      <c r="B30" s="44" t="s">
        <v>969</v>
      </c>
      <c r="C30" s="71" t="s">
        <v>932</v>
      </c>
      <c r="D30" s="37" t="s">
        <v>970</v>
      </c>
      <c r="E30" s="37"/>
      <c r="F30" s="37" t="s">
        <v>942</v>
      </c>
      <c r="G30" s="34"/>
      <c r="H30" s="145" t="s">
        <v>1985</v>
      </c>
      <c r="I30" s="145" t="s">
        <v>1986</v>
      </c>
      <c r="J30" s="61"/>
      <c r="K30" s="61"/>
    </row>
    <row r="31" spans="1:11" s="12" customFormat="1" ht="30" x14ac:dyDescent="0.25">
      <c r="A31" s="45" t="s">
        <v>966</v>
      </c>
      <c r="B31" s="45" t="s">
        <v>967</v>
      </c>
      <c r="C31" s="71" t="s">
        <v>932</v>
      </c>
      <c r="D31" s="37" t="s">
        <v>970</v>
      </c>
      <c r="E31" s="37"/>
      <c r="F31" s="37" t="s">
        <v>942</v>
      </c>
      <c r="G31" s="45"/>
      <c r="H31" s="147" t="s">
        <v>1985</v>
      </c>
      <c r="I31" s="145" t="s">
        <v>1986</v>
      </c>
      <c r="J31" s="61"/>
      <c r="K31" s="61"/>
    </row>
    <row r="32" spans="1:11" ht="105" x14ac:dyDescent="0.25">
      <c r="A32" s="46" t="s">
        <v>1079</v>
      </c>
      <c r="B32" s="47" t="s">
        <v>932</v>
      </c>
      <c r="C32" s="47" t="s">
        <v>932</v>
      </c>
      <c r="D32" s="37" t="s">
        <v>970</v>
      </c>
      <c r="E32" s="37"/>
      <c r="F32" s="37" t="s">
        <v>942</v>
      </c>
      <c r="G32" s="37"/>
      <c r="H32" s="146" t="s">
        <v>1985</v>
      </c>
      <c r="I32" s="145"/>
      <c r="J32" s="61"/>
      <c r="K32" s="61"/>
    </row>
    <row r="33" spans="1:17" ht="30" x14ac:dyDescent="0.25">
      <c r="A33" s="46" t="s">
        <v>1080</v>
      </c>
      <c r="B33" s="48" t="s">
        <v>1081</v>
      </c>
      <c r="C33" s="47" t="s">
        <v>932</v>
      </c>
      <c r="D33" s="37" t="s">
        <v>970</v>
      </c>
      <c r="E33" s="37"/>
      <c r="F33" s="37" t="s">
        <v>942</v>
      </c>
      <c r="G33" s="37"/>
      <c r="H33" s="146" t="s">
        <v>1985</v>
      </c>
      <c r="I33" s="145" t="s">
        <v>1986</v>
      </c>
      <c r="J33" s="61"/>
      <c r="K33" s="61"/>
    </row>
    <row r="34" spans="1:17" ht="30" x14ac:dyDescent="0.25">
      <c r="A34" s="46" t="s">
        <v>1082</v>
      </c>
      <c r="B34" s="48" t="s">
        <v>1083</v>
      </c>
      <c r="C34" s="47" t="s">
        <v>932</v>
      </c>
      <c r="D34" s="37" t="s">
        <v>970</v>
      </c>
      <c r="E34" s="37"/>
      <c r="F34" s="37" t="s">
        <v>942</v>
      </c>
      <c r="G34" s="37"/>
      <c r="H34" s="146" t="s">
        <v>1985</v>
      </c>
      <c r="I34" s="145" t="s">
        <v>1986</v>
      </c>
      <c r="J34" s="61"/>
      <c r="K34" s="61"/>
    </row>
    <row r="35" spans="1:17" x14ac:dyDescent="0.25">
      <c r="A35" s="156"/>
      <c r="B35" s="157"/>
      <c r="C35" s="158"/>
      <c r="D35" s="159"/>
      <c r="E35" s="159"/>
      <c r="F35" s="159"/>
      <c r="G35" s="159"/>
      <c r="H35" s="160"/>
      <c r="I35" s="161"/>
      <c r="J35" s="61"/>
      <c r="K35" s="61"/>
    </row>
    <row r="36" spans="1:17" x14ac:dyDescent="0.25">
      <c r="A36" s="20"/>
      <c r="B36" s="20"/>
      <c r="C36" s="72"/>
      <c r="H36" s="148"/>
      <c r="I36" s="148"/>
      <c r="J36" s="61"/>
      <c r="K36" s="61"/>
    </row>
    <row r="37" spans="1:17" ht="31.15" customHeight="1" x14ac:dyDescent="0.25">
      <c r="A37" s="35" t="s">
        <v>907</v>
      </c>
      <c r="B37" s="35" t="s">
        <v>906</v>
      </c>
      <c r="C37" s="89" t="s">
        <v>1849</v>
      </c>
      <c r="D37" s="37" t="s">
        <v>995</v>
      </c>
      <c r="E37" s="34" t="s">
        <v>1850</v>
      </c>
      <c r="F37" s="29" t="s">
        <v>1087</v>
      </c>
      <c r="G37" s="29" t="s">
        <v>983</v>
      </c>
      <c r="H37" s="145" t="s">
        <v>1983</v>
      </c>
      <c r="I37" s="145" t="s">
        <v>1984</v>
      </c>
      <c r="J37" s="61"/>
      <c r="K37" s="61"/>
    </row>
    <row r="38" spans="1:17" s="75" customFormat="1" ht="90" x14ac:dyDescent="0.25">
      <c r="A38" s="41" t="s">
        <v>1851</v>
      </c>
      <c r="B38" s="88" t="s">
        <v>1852</v>
      </c>
      <c r="C38" s="63">
        <v>0.35499999999999998</v>
      </c>
      <c r="D38" s="34" t="s">
        <v>1853</v>
      </c>
      <c r="E38" s="34" t="s">
        <v>1996</v>
      </c>
      <c r="F38" s="34" t="s">
        <v>942</v>
      </c>
      <c r="G38" s="34"/>
      <c r="H38" s="146" t="s">
        <v>1985</v>
      </c>
      <c r="I38" s="145" t="s">
        <v>1986</v>
      </c>
      <c r="J38" s="10"/>
      <c r="K38" s="10"/>
    </row>
    <row r="39" spans="1:17" s="76" customFormat="1" ht="120" x14ac:dyDescent="0.25">
      <c r="A39" s="88" t="s">
        <v>1854</v>
      </c>
      <c r="B39" s="34" t="s">
        <v>1855</v>
      </c>
      <c r="C39" s="34">
        <v>0.219</v>
      </c>
      <c r="D39" s="34" t="s">
        <v>1856</v>
      </c>
      <c r="E39" s="34" t="s">
        <v>1997</v>
      </c>
      <c r="F39" s="34" t="s">
        <v>942</v>
      </c>
      <c r="G39" s="106"/>
      <c r="H39" s="146" t="s">
        <v>1985</v>
      </c>
      <c r="I39" s="145" t="s">
        <v>1986</v>
      </c>
      <c r="J39" s="12"/>
      <c r="K39" s="12"/>
    </row>
    <row r="40" spans="1:17" s="77" customFormat="1" ht="75" x14ac:dyDescent="0.25">
      <c r="A40" s="34" t="s">
        <v>1857</v>
      </c>
      <c r="B40" s="34" t="s">
        <v>1858</v>
      </c>
      <c r="C40" s="34">
        <v>5.12</v>
      </c>
      <c r="D40" s="34" t="s">
        <v>1856</v>
      </c>
      <c r="E40" s="34" t="s">
        <v>1998</v>
      </c>
      <c r="F40" s="34" t="s">
        <v>942</v>
      </c>
      <c r="G40" s="106"/>
      <c r="H40" s="146" t="s">
        <v>1985</v>
      </c>
      <c r="I40" s="145" t="s">
        <v>1986</v>
      </c>
      <c r="J40" s="10"/>
      <c r="K40" s="10"/>
    </row>
    <row r="41" spans="1:17" s="77" customFormat="1" ht="75" x14ac:dyDescent="0.25">
      <c r="A41" s="34" t="s">
        <v>1859</v>
      </c>
      <c r="B41" s="34" t="s">
        <v>1860</v>
      </c>
      <c r="C41" s="34">
        <v>4.4000000000000004</v>
      </c>
      <c r="D41" s="34" t="s">
        <v>1856</v>
      </c>
      <c r="E41" s="90" t="s">
        <v>1999</v>
      </c>
      <c r="F41" s="34" t="s">
        <v>942</v>
      </c>
      <c r="G41" s="107"/>
      <c r="H41" s="146" t="s">
        <v>1985</v>
      </c>
      <c r="I41" s="145" t="s">
        <v>1986</v>
      </c>
      <c r="J41" s="10"/>
      <c r="K41" s="10"/>
    </row>
    <row r="42" spans="1:17" s="77" customFormat="1" ht="105" x14ac:dyDescent="0.25">
      <c r="A42" s="34" t="s">
        <v>1861</v>
      </c>
      <c r="B42" s="34" t="s">
        <v>1862</v>
      </c>
      <c r="C42" s="34">
        <v>7.6</v>
      </c>
      <c r="D42" s="34" t="s">
        <v>1856</v>
      </c>
      <c r="E42" s="91" t="s">
        <v>2000</v>
      </c>
      <c r="F42" s="34" t="s">
        <v>942</v>
      </c>
      <c r="G42" s="107"/>
      <c r="H42" s="146" t="s">
        <v>1985</v>
      </c>
      <c r="I42" s="145" t="s">
        <v>1986</v>
      </c>
      <c r="J42" s="10"/>
      <c r="K42" s="10"/>
    </row>
    <row r="43" spans="1:17" s="77" customFormat="1" ht="60" x14ac:dyDescent="0.25">
      <c r="A43" s="92" t="s">
        <v>1863</v>
      </c>
      <c r="B43" s="41" t="s">
        <v>1864</v>
      </c>
      <c r="C43" s="42">
        <v>1</v>
      </c>
      <c r="D43" s="34" t="s">
        <v>1853</v>
      </c>
      <c r="E43" s="34" t="s">
        <v>1865</v>
      </c>
      <c r="F43" s="34" t="s">
        <v>942</v>
      </c>
      <c r="G43" s="106"/>
      <c r="H43" s="146" t="s">
        <v>1985</v>
      </c>
      <c r="I43" s="145" t="s">
        <v>1986</v>
      </c>
      <c r="J43" s="10"/>
      <c r="K43" s="10"/>
    </row>
    <row r="44" spans="1:17" s="77" customFormat="1" ht="75" x14ac:dyDescent="0.25">
      <c r="A44" s="34" t="s">
        <v>1866</v>
      </c>
      <c r="B44" s="34" t="s">
        <v>1867</v>
      </c>
      <c r="C44" s="34">
        <v>0.26</v>
      </c>
      <c r="D44" s="34" t="s">
        <v>1856</v>
      </c>
      <c r="E44" s="34" t="s">
        <v>2001</v>
      </c>
      <c r="F44" s="34" t="s">
        <v>942</v>
      </c>
      <c r="G44" s="107"/>
      <c r="H44" s="146" t="s">
        <v>1985</v>
      </c>
      <c r="I44" s="145" t="s">
        <v>1986</v>
      </c>
      <c r="J44" s="10"/>
      <c r="K44" s="10"/>
    </row>
    <row r="45" spans="1:17" s="77" customFormat="1" ht="75" x14ac:dyDescent="0.25">
      <c r="A45" s="34" t="s">
        <v>1868</v>
      </c>
      <c r="B45" s="34" t="s">
        <v>1869</v>
      </c>
      <c r="C45" s="34">
        <v>3.3000000000000002E-2</v>
      </c>
      <c r="D45" s="34" t="s">
        <v>1853</v>
      </c>
      <c r="E45" s="34" t="s">
        <v>2002</v>
      </c>
      <c r="F45" s="34" t="s">
        <v>942</v>
      </c>
      <c r="G45" s="107"/>
      <c r="H45" s="146" t="s">
        <v>1985</v>
      </c>
      <c r="I45" s="145" t="s">
        <v>1986</v>
      </c>
      <c r="J45" s="75"/>
      <c r="K45" s="75"/>
    </row>
    <row r="46" spans="1:17" s="77" customFormat="1" ht="120" x14ac:dyDescent="0.25">
      <c r="A46" s="41" t="s">
        <v>1870</v>
      </c>
      <c r="B46" s="93" t="s">
        <v>1871</v>
      </c>
      <c r="C46" s="42">
        <v>6.2E-2</v>
      </c>
      <c r="D46" s="34" t="s">
        <v>1853</v>
      </c>
      <c r="E46" s="34" t="s">
        <v>1872</v>
      </c>
      <c r="F46" s="34" t="s">
        <v>942</v>
      </c>
      <c r="G46" s="107"/>
      <c r="H46" s="146" t="s">
        <v>1985</v>
      </c>
      <c r="I46" s="145" t="s">
        <v>1986</v>
      </c>
      <c r="J46" s="76"/>
      <c r="K46" s="76"/>
    </row>
    <row r="47" spans="1:17" s="77" customFormat="1" x14ac:dyDescent="0.25">
      <c r="A47" s="10"/>
      <c r="B47" s="10"/>
      <c r="C47" s="73"/>
      <c r="D47" s="11"/>
      <c r="E47" s="11"/>
      <c r="F47" s="11"/>
      <c r="G47" s="11"/>
    </row>
    <row r="48" spans="1:17" x14ac:dyDescent="0.25">
      <c r="A48" s="150" t="s">
        <v>1989</v>
      </c>
      <c r="I48" s="144"/>
      <c r="O48" s="144"/>
      <c r="P48" s="77"/>
      <c r="Q48" s="77"/>
    </row>
    <row r="49" spans="1:17" x14ac:dyDescent="0.25">
      <c r="I49" s="144"/>
      <c r="N49" s="149"/>
      <c r="O49" s="149"/>
      <c r="P49" s="77"/>
      <c r="Q49" s="77"/>
    </row>
    <row r="50" spans="1:17" x14ac:dyDescent="0.25">
      <c r="A50" s="148" t="s">
        <v>1988</v>
      </c>
      <c r="B50" s="152"/>
      <c r="C50" s="152"/>
      <c r="D50" s="152"/>
      <c r="I50" s="144"/>
      <c r="N50" s="149"/>
      <c r="O50" s="149"/>
      <c r="P50" s="77"/>
      <c r="Q50" s="77"/>
    </row>
    <row r="51" spans="1:17" x14ac:dyDescent="0.25">
      <c r="A51" s="167" t="s">
        <v>1990</v>
      </c>
      <c r="B51" s="168"/>
      <c r="C51" s="168"/>
      <c r="D51" s="168"/>
      <c r="I51" s="144"/>
      <c r="N51" s="149"/>
      <c r="O51" s="149"/>
      <c r="P51" s="77"/>
      <c r="Q51" s="77"/>
    </row>
    <row r="52" spans="1:17" x14ac:dyDescent="0.25">
      <c r="A52" s="168"/>
      <c r="B52" s="168"/>
      <c r="C52" s="168"/>
      <c r="D52" s="168"/>
      <c r="I52" s="144"/>
      <c r="N52" s="144"/>
      <c r="O52" s="144"/>
      <c r="P52" s="77"/>
      <c r="Q52" s="77"/>
    </row>
    <row r="53" spans="1:17" x14ac:dyDescent="0.25">
      <c r="A53" s="168"/>
      <c r="B53" s="168"/>
      <c r="C53" s="168"/>
      <c r="D53" s="168"/>
      <c r="I53" s="144"/>
      <c r="N53" s="151"/>
      <c r="O53" s="151"/>
      <c r="P53" s="77"/>
      <c r="Q53" s="77"/>
    </row>
    <row r="54" spans="1:17" x14ac:dyDescent="0.25">
      <c r="A54" s="168"/>
      <c r="B54" s="168"/>
      <c r="C54" s="168"/>
      <c r="D54" s="168"/>
      <c r="I54" s="144"/>
      <c r="N54" s="151"/>
      <c r="O54" s="151"/>
      <c r="P54" s="77"/>
      <c r="Q54" s="77"/>
    </row>
    <row r="55" spans="1:17" x14ac:dyDescent="0.25">
      <c r="A55" s="152"/>
      <c r="B55" s="151"/>
      <c r="C55" s="151"/>
      <c r="D55" s="151"/>
      <c r="I55" s="144"/>
      <c r="N55" s="151"/>
      <c r="O55" s="151"/>
    </row>
    <row r="56" spans="1:17" x14ac:dyDescent="0.25">
      <c r="A56" s="167" t="s">
        <v>1991</v>
      </c>
      <c r="B56" s="168"/>
      <c r="C56" s="168"/>
      <c r="D56" s="168"/>
      <c r="I56" s="144"/>
      <c r="N56" s="151"/>
      <c r="O56" s="151"/>
    </row>
    <row r="57" spans="1:17" x14ac:dyDescent="0.25">
      <c r="A57" s="168"/>
      <c r="B57" s="168"/>
      <c r="C57" s="168"/>
      <c r="D57" s="168"/>
      <c r="N57" s="151"/>
      <c r="O57" s="151"/>
    </row>
    <row r="58" spans="1:17" x14ac:dyDescent="0.25">
      <c r="A58" s="168"/>
      <c r="B58" s="168"/>
      <c r="C58" s="168"/>
      <c r="D58" s="168"/>
    </row>
    <row r="59" spans="1:17" x14ac:dyDescent="0.25">
      <c r="A59" s="168"/>
      <c r="B59" s="168"/>
      <c r="C59" s="168"/>
      <c r="D59" s="168"/>
    </row>
  </sheetData>
  <mergeCells count="2">
    <mergeCell ref="A51:D54"/>
    <mergeCell ref="A56:D59"/>
  </mergeCells>
  <pageMargins left="0.25" right="0.25" top="0.75" bottom="0.75" header="0.3" footer="0.3"/>
  <pageSetup paperSize="8" orientation="landscape" r:id="rId1"/>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8"/>
  <sheetViews>
    <sheetView zoomScaleNormal="100" workbookViewId="0">
      <selection activeCell="G25" sqref="G25"/>
    </sheetView>
  </sheetViews>
  <sheetFormatPr baseColWidth="10" defaultColWidth="40.44140625" defaultRowHeight="15" x14ac:dyDescent="0.2"/>
  <cols>
    <col min="1" max="1" width="30.109375" bestFit="1" customWidth="1"/>
    <col min="2" max="2" width="14.88671875" customWidth="1"/>
    <col min="3" max="4" width="3.77734375" bestFit="1" customWidth="1"/>
    <col min="5" max="5" width="5.6640625" bestFit="1" customWidth="1"/>
    <col min="6" max="6" width="5.33203125" customWidth="1"/>
  </cols>
  <sheetData>
    <row r="1" spans="1:7" ht="15.75" x14ac:dyDescent="0.25">
      <c r="A1" s="50" t="s">
        <v>907</v>
      </c>
      <c r="B1" s="50" t="s">
        <v>1099</v>
      </c>
      <c r="C1" s="50" t="s">
        <v>929</v>
      </c>
      <c r="D1" s="50" t="s">
        <v>927</v>
      </c>
      <c r="E1" s="50" t="s">
        <v>1100</v>
      </c>
      <c r="F1" s="50" t="s">
        <v>970</v>
      </c>
      <c r="G1" s="50" t="s">
        <v>983</v>
      </c>
    </row>
    <row r="2" spans="1:7" ht="15.75" x14ac:dyDescent="0.25">
      <c r="A2" s="51" t="s">
        <v>1345</v>
      </c>
      <c r="B2" s="51" t="s">
        <v>1346</v>
      </c>
      <c r="C2" s="52" t="s">
        <v>3</v>
      </c>
      <c r="D2" s="52" t="s">
        <v>3</v>
      </c>
      <c r="E2" s="52"/>
      <c r="F2" s="52"/>
    </row>
    <row r="3" spans="1:7" ht="15.75" x14ac:dyDescent="0.25">
      <c r="A3" s="51" t="s">
        <v>13</v>
      </c>
      <c r="B3" s="51" t="s">
        <v>14</v>
      </c>
      <c r="C3" s="52" t="s">
        <v>3</v>
      </c>
      <c r="D3" s="52" t="s">
        <v>3</v>
      </c>
      <c r="E3" s="52"/>
      <c r="F3" s="52"/>
    </row>
    <row r="4" spans="1:7" ht="15.75" x14ac:dyDescent="0.25">
      <c r="A4" s="51" t="s">
        <v>1347</v>
      </c>
      <c r="B4" s="51" t="s">
        <v>1348</v>
      </c>
      <c r="C4" s="52" t="s">
        <v>3</v>
      </c>
      <c r="D4" s="52" t="s">
        <v>3</v>
      </c>
      <c r="E4" s="52"/>
      <c r="F4" s="52"/>
    </row>
    <row r="5" spans="1:7" ht="15.75" x14ac:dyDescent="0.25">
      <c r="A5" s="51" t="s">
        <v>1349</v>
      </c>
      <c r="B5" s="51" t="s">
        <v>1350</v>
      </c>
      <c r="C5" s="52" t="s">
        <v>3</v>
      </c>
      <c r="D5" s="52" t="s">
        <v>3</v>
      </c>
      <c r="E5" s="52"/>
      <c r="F5" s="52"/>
    </row>
    <row r="6" spans="1:7" ht="15.75" x14ac:dyDescent="0.25">
      <c r="A6" s="51" t="s">
        <v>1351</v>
      </c>
      <c r="B6" s="51" t="s">
        <v>1352</v>
      </c>
      <c r="C6" s="52" t="s">
        <v>3</v>
      </c>
      <c r="D6" s="52" t="s">
        <v>3</v>
      </c>
      <c r="E6" s="52"/>
      <c r="F6" s="52"/>
    </row>
    <row r="7" spans="1:7" ht="15.75" x14ac:dyDescent="0.25">
      <c r="A7" s="51" t="s">
        <v>1353</v>
      </c>
      <c r="B7" s="51" t="s">
        <v>1354</v>
      </c>
      <c r="C7" s="52" t="s">
        <v>3</v>
      </c>
      <c r="D7" s="52" t="s">
        <v>3</v>
      </c>
      <c r="E7" s="52"/>
      <c r="F7" s="52"/>
    </row>
    <row r="8" spans="1:7" ht="15.75" x14ac:dyDescent="0.25">
      <c r="A8" s="51" t="s">
        <v>1355</v>
      </c>
      <c r="B8" s="51" t="s">
        <v>1356</v>
      </c>
      <c r="C8" s="52" t="s">
        <v>3</v>
      </c>
      <c r="D8" s="52" t="s">
        <v>3</v>
      </c>
      <c r="E8" s="52"/>
      <c r="F8" s="52"/>
    </row>
    <row r="9" spans="1:7" ht="15.75" x14ac:dyDescent="0.25">
      <c r="A9" s="51" t="s">
        <v>1357</v>
      </c>
      <c r="B9" s="51" t="s">
        <v>1358</v>
      </c>
      <c r="C9" s="52" t="s">
        <v>3</v>
      </c>
      <c r="D9" s="52" t="s">
        <v>3</v>
      </c>
      <c r="E9" s="52"/>
      <c r="F9" s="52"/>
    </row>
    <row r="10" spans="1:7" ht="15.75" x14ac:dyDescent="0.25">
      <c r="A10" s="51" t="s">
        <v>1359</v>
      </c>
      <c r="B10" s="51" t="s">
        <v>1360</v>
      </c>
      <c r="C10" s="52" t="s">
        <v>3</v>
      </c>
      <c r="D10" s="52" t="s">
        <v>3</v>
      </c>
      <c r="E10" s="52"/>
      <c r="F10" s="52"/>
    </row>
    <row r="11" spans="1:7" ht="15.75" x14ac:dyDescent="0.25">
      <c r="A11" s="51" t="s">
        <v>1361</v>
      </c>
      <c r="B11" s="51" t="s">
        <v>1362</v>
      </c>
      <c r="C11" s="52" t="s">
        <v>3</v>
      </c>
      <c r="D11" s="52" t="s">
        <v>3</v>
      </c>
      <c r="E11" s="52"/>
      <c r="F11" s="52"/>
    </row>
    <row r="12" spans="1:7" ht="15.75" x14ac:dyDescent="0.25">
      <c r="A12" s="51" t="s">
        <v>31</v>
      </c>
      <c r="B12" s="51" t="s">
        <v>32</v>
      </c>
      <c r="C12" s="52" t="s">
        <v>3</v>
      </c>
      <c r="D12" s="52" t="s">
        <v>3</v>
      </c>
      <c r="E12" s="52"/>
      <c r="F12" s="52"/>
    </row>
    <row r="13" spans="1:7" ht="15.75" x14ac:dyDescent="0.25">
      <c r="A13" s="51" t="s">
        <v>33</v>
      </c>
      <c r="B13" s="51" t="s">
        <v>34</v>
      </c>
      <c r="C13" s="52" t="s">
        <v>3</v>
      </c>
      <c r="D13" s="52" t="s">
        <v>3</v>
      </c>
      <c r="E13" s="52"/>
      <c r="F13" s="52"/>
    </row>
    <row r="14" spans="1:7" ht="15.75" x14ac:dyDescent="0.25">
      <c r="A14" s="51" t="s">
        <v>1363</v>
      </c>
      <c r="B14" s="51" t="s">
        <v>1364</v>
      </c>
      <c r="C14" s="52" t="s">
        <v>3</v>
      </c>
      <c r="D14" s="52" t="s">
        <v>3</v>
      </c>
      <c r="E14" s="52"/>
      <c r="F14" s="52"/>
    </row>
    <row r="15" spans="1:7" ht="15.75" x14ac:dyDescent="0.25">
      <c r="A15" s="51" t="s">
        <v>17</v>
      </c>
      <c r="B15" s="51" t="s">
        <v>18</v>
      </c>
      <c r="C15" s="52" t="s">
        <v>3</v>
      </c>
      <c r="D15" s="52" t="s">
        <v>3</v>
      </c>
      <c r="E15" s="52"/>
      <c r="F15" s="52"/>
    </row>
    <row r="16" spans="1:7" ht="15.75" x14ac:dyDescent="0.25">
      <c r="A16" s="51" t="s">
        <v>251</v>
      </c>
      <c r="B16" s="51" t="s">
        <v>252</v>
      </c>
      <c r="C16" s="52" t="s">
        <v>3</v>
      </c>
      <c r="D16" s="52" t="s">
        <v>3</v>
      </c>
      <c r="E16" s="52"/>
      <c r="F16" s="52"/>
    </row>
    <row r="17" spans="1:6" ht="15.75" x14ac:dyDescent="0.25">
      <c r="A17" s="51" t="s">
        <v>1365</v>
      </c>
      <c r="B17" s="51" t="s">
        <v>1366</v>
      </c>
      <c r="C17" s="52" t="s">
        <v>3</v>
      </c>
      <c r="D17" s="52" t="s">
        <v>3</v>
      </c>
      <c r="E17" s="52"/>
      <c r="F17" s="52"/>
    </row>
    <row r="18" spans="1:6" ht="15.75" x14ac:dyDescent="0.25">
      <c r="A18" s="51" t="s">
        <v>1367</v>
      </c>
      <c r="B18" s="51" t="s">
        <v>1368</v>
      </c>
      <c r="C18" s="52" t="s">
        <v>3</v>
      </c>
      <c r="D18" s="52" t="s">
        <v>3</v>
      </c>
      <c r="E18" s="52"/>
      <c r="F18" s="52"/>
    </row>
    <row r="19" spans="1:6" ht="15.75" x14ac:dyDescent="0.25">
      <c r="A19" s="51" t="s">
        <v>1369</v>
      </c>
      <c r="B19" s="51" t="s">
        <v>1370</v>
      </c>
      <c r="C19" s="52" t="s">
        <v>3</v>
      </c>
      <c r="D19" s="52" t="s">
        <v>3</v>
      </c>
      <c r="E19" s="52"/>
      <c r="F19" s="52"/>
    </row>
    <row r="20" spans="1:6" ht="15.75" x14ac:dyDescent="0.25">
      <c r="A20" s="51" t="s">
        <v>253</v>
      </c>
      <c r="B20" s="51" t="s">
        <v>254</v>
      </c>
      <c r="C20" s="52" t="s">
        <v>3</v>
      </c>
      <c r="D20" s="52" t="s">
        <v>3</v>
      </c>
      <c r="E20" s="52"/>
      <c r="F20" s="52"/>
    </row>
    <row r="21" spans="1:6" ht="15.75" x14ac:dyDescent="0.25">
      <c r="A21" s="51" t="s">
        <v>1371</v>
      </c>
      <c r="B21" s="51" t="s">
        <v>1372</v>
      </c>
      <c r="C21" s="52" t="s">
        <v>3</v>
      </c>
      <c r="D21" s="52" t="s">
        <v>3</v>
      </c>
      <c r="E21" s="52"/>
      <c r="F21" s="52"/>
    </row>
    <row r="22" spans="1:6" ht="15.75" x14ac:dyDescent="0.25">
      <c r="A22" s="51" t="s">
        <v>1373</v>
      </c>
      <c r="B22" s="51" t="s">
        <v>1374</v>
      </c>
      <c r="C22" s="52" t="s">
        <v>3</v>
      </c>
      <c r="D22" s="52" t="s">
        <v>3</v>
      </c>
      <c r="E22" s="52"/>
      <c r="F22" s="52"/>
    </row>
    <row r="23" spans="1:6" ht="15.75" x14ac:dyDescent="0.25">
      <c r="A23" s="51" t="s">
        <v>1375</v>
      </c>
      <c r="B23" s="51" t="s">
        <v>1376</v>
      </c>
      <c r="C23" s="52" t="s">
        <v>3</v>
      </c>
      <c r="D23" s="52" t="s">
        <v>3</v>
      </c>
      <c r="E23" s="52"/>
      <c r="F23" s="52"/>
    </row>
    <row r="24" spans="1:6" ht="15.75" x14ac:dyDescent="0.25">
      <c r="A24" s="51" t="s">
        <v>1377</v>
      </c>
      <c r="B24" s="51" t="s">
        <v>1378</v>
      </c>
      <c r="C24" s="52" t="s">
        <v>3</v>
      </c>
      <c r="D24" s="52" t="s">
        <v>3</v>
      </c>
      <c r="E24" s="52"/>
      <c r="F24" s="52"/>
    </row>
    <row r="25" spans="1:6" ht="15.75" x14ac:dyDescent="0.25">
      <c r="A25" s="51" t="s">
        <v>1379</v>
      </c>
      <c r="B25" s="51" t="s">
        <v>1380</v>
      </c>
      <c r="C25" s="52" t="s">
        <v>3</v>
      </c>
      <c r="D25" s="52" t="s">
        <v>3</v>
      </c>
      <c r="E25" s="52"/>
      <c r="F25" s="52"/>
    </row>
    <row r="26" spans="1:6" ht="15.75" x14ac:dyDescent="0.25">
      <c r="A26" s="51" t="s">
        <v>1381</v>
      </c>
      <c r="B26" s="51" t="s">
        <v>1382</v>
      </c>
      <c r="C26" s="52" t="s">
        <v>3</v>
      </c>
      <c r="D26" s="52" t="s">
        <v>3</v>
      </c>
      <c r="E26" s="52"/>
      <c r="F26" s="52"/>
    </row>
    <row r="27" spans="1:6" ht="15.75" x14ac:dyDescent="0.25">
      <c r="A27" s="51" t="s">
        <v>1383</v>
      </c>
      <c r="B27" s="51" t="s">
        <v>1384</v>
      </c>
      <c r="C27" s="52" t="s">
        <v>3</v>
      </c>
      <c r="D27" s="52" t="s">
        <v>3</v>
      </c>
      <c r="E27" s="52"/>
      <c r="F27" s="52"/>
    </row>
    <row r="28" spans="1:6" ht="15.75" x14ac:dyDescent="0.25">
      <c r="A28" s="51" t="s">
        <v>1385</v>
      </c>
      <c r="B28" s="51" t="s">
        <v>1386</v>
      </c>
      <c r="C28" s="52" t="s">
        <v>3</v>
      </c>
      <c r="D28" s="52" t="s">
        <v>3</v>
      </c>
      <c r="E28" s="52"/>
      <c r="F28" s="52"/>
    </row>
    <row r="29" spans="1:6" ht="15.75" x14ac:dyDescent="0.25">
      <c r="A29" s="51" t="s">
        <v>1387</v>
      </c>
      <c r="B29" s="51" t="s">
        <v>3</v>
      </c>
      <c r="C29" s="52" t="s">
        <v>3</v>
      </c>
      <c r="D29" s="52" t="s">
        <v>3</v>
      </c>
      <c r="E29" s="52"/>
      <c r="F29" s="52"/>
    </row>
    <row r="30" spans="1:6" ht="15.75" x14ac:dyDescent="0.25">
      <c r="A30" s="51" t="s">
        <v>1388</v>
      </c>
      <c r="B30" s="51" t="s">
        <v>1389</v>
      </c>
      <c r="C30" s="52" t="s">
        <v>3</v>
      </c>
      <c r="D30" s="52" t="s">
        <v>3</v>
      </c>
      <c r="E30" s="52"/>
      <c r="F30" s="52"/>
    </row>
    <row r="31" spans="1:6" ht="15.75" x14ac:dyDescent="0.25">
      <c r="A31" s="51" t="s">
        <v>255</v>
      </c>
      <c r="B31" s="51" t="s">
        <v>256</v>
      </c>
      <c r="C31" s="52" t="s">
        <v>3</v>
      </c>
      <c r="D31" s="52" t="s">
        <v>3</v>
      </c>
      <c r="E31" s="52"/>
      <c r="F31" s="52"/>
    </row>
    <row r="32" spans="1:6" ht="15.75" x14ac:dyDescent="0.25">
      <c r="A32" s="51" t="s">
        <v>652</v>
      </c>
      <c r="B32" s="51" t="s">
        <v>653</v>
      </c>
      <c r="C32" s="52" t="s">
        <v>3</v>
      </c>
      <c r="D32" s="52" t="s">
        <v>3</v>
      </c>
      <c r="E32" s="52"/>
      <c r="F32" s="52"/>
    </row>
    <row r="33" spans="1:7" ht="15.75" x14ac:dyDescent="0.25">
      <c r="A33" s="51" t="s">
        <v>1390</v>
      </c>
      <c r="B33" s="51" t="s">
        <v>1391</v>
      </c>
      <c r="C33" s="52" t="s">
        <v>3</v>
      </c>
      <c r="D33" s="52" t="s">
        <v>3</v>
      </c>
      <c r="E33" s="52"/>
      <c r="F33" s="52"/>
    </row>
    <row r="34" spans="1:7" ht="15.75" x14ac:dyDescent="0.25">
      <c r="A34" s="51" t="s">
        <v>1392</v>
      </c>
      <c r="B34" s="51" t="s">
        <v>1393</v>
      </c>
      <c r="C34" s="52" t="s">
        <v>3</v>
      </c>
      <c r="D34" s="52" t="s">
        <v>3</v>
      </c>
      <c r="E34" s="52"/>
      <c r="F34" s="52"/>
    </row>
    <row r="35" spans="1:7" ht="15.75" x14ac:dyDescent="0.25">
      <c r="A35" s="51" t="s">
        <v>1394</v>
      </c>
      <c r="B35" s="51" t="s">
        <v>1395</v>
      </c>
      <c r="C35" s="52" t="s">
        <v>3</v>
      </c>
      <c r="D35" s="52" t="s">
        <v>3</v>
      </c>
      <c r="E35" s="52"/>
      <c r="F35" s="52"/>
    </row>
    <row r="36" spans="1:7" ht="15.75" x14ac:dyDescent="0.25">
      <c r="A36" s="51" t="s">
        <v>15</v>
      </c>
      <c r="B36" s="51" t="s">
        <v>16</v>
      </c>
      <c r="C36" s="52" t="s">
        <v>3</v>
      </c>
      <c r="D36" s="52" t="s">
        <v>3</v>
      </c>
      <c r="E36" s="52"/>
      <c r="F36" s="52"/>
    </row>
    <row r="37" spans="1:7" ht="15.75" x14ac:dyDescent="0.25">
      <c r="A37" s="51" t="s">
        <v>1396</v>
      </c>
      <c r="B37" s="51" t="s">
        <v>1397</v>
      </c>
      <c r="C37" s="52" t="s">
        <v>3</v>
      </c>
      <c r="D37" s="52" t="s">
        <v>3</v>
      </c>
      <c r="E37" s="52"/>
      <c r="F37" s="52"/>
    </row>
    <row r="38" spans="1:7" ht="15.75" x14ac:dyDescent="0.25">
      <c r="A38" s="51" t="s">
        <v>1398</v>
      </c>
      <c r="B38" s="51" t="s">
        <v>1399</v>
      </c>
      <c r="C38" s="52" t="s">
        <v>3</v>
      </c>
      <c r="D38" s="52" t="s">
        <v>1101</v>
      </c>
      <c r="E38" s="52"/>
      <c r="F38" s="52"/>
      <c r="G38" s="94" t="s">
        <v>1880</v>
      </c>
    </row>
    <row r="39" spans="1:7" ht="15.75" x14ac:dyDescent="0.25">
      <c r="A39" s="51" t="s">
        <v>1400</v>
      </c>
      <c r="B39" s="51" t="s">
        <v>1401</v>
      </c>
      <c r="C39" s="52" t="s">
        <v>3</v>
      </c>
      <c r="D39" s="52" t="s">
        <v>3</v>
      </c>
      <c r="E39" s="52"/>
      <c r="F39" s="52"/>
    </row>
    <row r="40" spans="1:7" ht="15.75" x14ac:dyDescent="0.25">
      <c r="A40" s="51" t="s">
        <v>1402</v>
      </c>
      <c r="B40" s="51" t="s">
        <v>1403</v>
      </c>
      <c r="C40" s="52" t="s">
        <v>3</v>
      </c>
      <c r="D40" s="52" t="s">
        <v>3</v>
      </c>
      <c r="E40" s="52"/>
      <c r="F40" s="52"/>
    </row>
    <row r="41" spans="1:7" ht="15.75" x14ac:dyDescent="0.25">
      <c r="A41" s="51" t="s">
        <v>305</v>
      </c>
      <c r="B41" s="51" t="s">
        <v>306</v>
      </c>
      <c r="C41" s="52" t="s">
        <v>3</v>
      </c>
      <c r="D41" s="52" t="s">
        <v>3</v>
      </c>
      <c r="E41" s="52"/>
      <c r="F41" s="52"/>
    </row>
    <row r="42" spans="1:7" ht="15.75" x14ac:dyDescent="0.25">
      <c r="A42" s="51" t="s">
        <v>1404</v>
      </c>
      <c r="B42" s="51" t="s">
        <v>1405</v>
      </c>
      <c r="C42" s="52" t="s">
        <v>3</v>
      </c>
      <c r="D42" s="52" t="s">
        <v>3</v>
      </c>
      <c r="E42" s="52"/>
      <c r="F42" s="52"/>
    </row>
    <row r="43" spans="1:7" ht="15.75" x14ac:dyDescent="0.25">
      <c r="A43" s="51" t="s">
        <v>1406</v>
      </c>
      <c r="B43" s="51" t="s">
        <v>1407</v>
      </c>
      <c r="C43" s="52" t="s">
        <v>3</v>
      </c>
      <c r="D43" s="52" t="s">
        <v>3</v>
      </c>
      <c r="E43" s="52"/>
      <c r="F43" s="52"/>
    </row>
    <row r="44" spans="1:7" ht="15.75" x14ac:dyDescent="0.25">
      <c r="A44" s="51" t="s">
        <v>1408</v>
      </c>
      <c r="B44" s="51" t="s">
        <v>1409</v>
      </c>
      <c r="C44" s="52" t="s">
        <v>3</v>
      </c>
      <c r="D44" s="52" t="s">
        <v>3</v>
      </c>
      <c r="E44" s="52"/>
      <c r="F44" s="52"/>
    </row>
    <row r="45" spans="1:7" ht="15.75" x14ac:dyDescent="0.25">
      <c r="A45" s="51" t="s">
        <v>833</v>
      </c>
      <c r="B45" s="51" t="s">
        <v>3</v>
      </c>
      <c r="C45" s="52" t="s">
        <v>3</v>
      </c>
      <c r="D45" s="52" t="s">
        <v>3</v>
      </c>
      <c r="E45" s="52"/>
      <c r="F45" s="52"/>
    </row>
    <row r="46" spans="1:7" ht="30" x14ac:dyDescent="0.25">
      <c r="A46" s="51" t="s">
        <v>1831</v>
      </c>
      <c r="B46" s="51" t="s">
        <v>701</v>
      </c>
      <c r="C46" s="52" t="s">
        <v>1101</v>
      </c>
      <c r="D46" s="52" t="s">
        <v>3</v>
      </c>
      <c r="E46" s="52"/>
      <c r="F46" s="52"/>
    </row>
    <row r="47" spans="1:7" ht="15.75" x14ac:dyDescent="0.25">
      <c r="A47" s="51" t="s">
        <v>712</v>
      </c>
      <c r="B47" s="51" t="s">
        <v>713</v>
      </c>
      <c r="C47" s="52" t="s">
        <v>1101</v>
      </c>
      <c r="D47" s="52" t="s">
        <v>3</v>
      </c>
      <c r="E47" s="52"/>
      <c r="F47" s="52"/>
    </row>
    <row r="48" spans="1:7" ht="15.75" x14ac:dyDescent="0.25">
      <c r="A48" s="51" t="s">
        <v>1410</v>
      </c>
      <c r="B48" s="51" t="s">
        <v>1411</v>
      </c>
      <c r="C48" s="52" t="s">
        <v>3</v>
      </c>
      <c r="D48" s="52" t="s">
        <v>3</v>
      </c>
      <c r="E48" s="52"/>
      <c r="F48" s="52"/>
    </row>
    <row r="49" spans="1:6" ht="15.75" x14ac:dyDescent="0.25">
      <c r="A49" s="51" t="s">
        <v>1412</v>
      </c>
      <c r="B49" s="51" t="s">
        <v>1413</v>
      </c>
      <c r="C49" s="52" t="s">
        <v>3</v>
      </c>
      <c r="D49" s="52" t="s">
        <v>3</v>
      </c>
      <c r="E49" s="52"/>
      <c r="F49" s="52"/>
    </row>
    <row r="50" spans="1:6" ht="15.75" x14ac:dyDescent="0.25">
      <c r="A50" s="51" t="s">
        <v>1414</v>
      </c>
      <c r="B50" s="51" t="s">
        <v>1415</v>
      </c>
      <c r="C50" s="52" t="s">
        <v>3</v>
      </c>
      <c r="D50" s="52" t="s">
        <v>3</v>
      </c>
      <c r="E50" s="52"/>
      <c r="F50" s="52"/>
    </row>
    <row r="51" spans="1:6" ht="15.75" x14ac:dyDescent="0.25">
      <c r="A51" s="51" t="s">
        <v>1416</v>
      </c>
      <c r="B51" s="51" t="s">
        <v>1417</v>
      </c>
      <c r="C51" s="52" t="s">
        <v>3</v>
      </c>
      <c r="D51" s="52" t="s">
        <v>3</v>
      </c>
      <c r="E51" s="52"/>
      <c r="F51" s="52"/>
    </row>
    <row r="52" spans="1:6" ht="15.75" x14ac:dyDescent="0.25">
      <c r="A52" s="51" t="s">
        <v>1418</v>
      </c>
      <c r="B52" s="51" t="s">
        <v>1419</v>
      </c>
      <c r="C52" s="52" t="s">
        <v>3</v>
      </c>
      <c r="D52" s="52" t="s">
        <v>3</v>
      </c>
      <c r="E52" s="52"/>
      <c r="F52" s="52"/>
    </row>
    <row r="53" spans="1:6" ht="15.75" x14ac:dyDescent="0.25">
      <c r="A53" s="51" t="s">
        <v>181</v>
      </c>
      <c r="B53" s="51" t="s">
        <v>182</v>
      </c>
      <c r="C53" s="52" t="s">
        <v>3</v>
      </c>
      <c r="D53" s="52" t="s">
        <v>3</v>
      </c>
      <c r="E53" s="52"/>
      <c r="F53" s="52"/>
    </row>
    <row r="54" spans="1:6" ht="15.75" x14ac:dyDescent="0.25">
      <c r="A54" s="51" t="s">
        <v>1420</v>
      </c>
      <c r="B54" s="51" t="s">
        <v>1421</v>
      </c>
      <c r="C54" s="52" t="s">
        <v>3</v>
      </c>
      <c r="D54" s="52" t="s">
        <v>3</v>
      </c>
      <c r="E54" s="52"/>
      <c r="F54" s="52"/>
    </row>
    <row r="55" spans="1:6" ht="15.75" x14ac:dyDescent="0.25">
      <c r="A55" s="51" t="s">
        <v>735</v>
      </c>
      <c r="B55" s="51" t="s">
        <v>3</v>
      </c>
      <c r="C55" s="52" t="s">
        <v>3</v>
      </c>
      <c r="D55" s="52" t="s">
        <v>3</v>
      </c>
      <c r="E55" s="52"/>
      <c r="F55" s="52"/>
    </row>
    <row r="56" spans="1:6" ht="15.75" x14ac:dyDescent="0.25">
      <c r="A56" s="51" t="s">
        <v>737</v>
      </c>
      <c r="B56" s="51" t="s">
        <v>3</v>
      </c>
      <c r="C56" s="52" t="s">
        <v>3</v>
      </c>
      <c r="D56" s="52" t="s">
        <v>3</v>
      </c>
      <c r="E56" s="52"/>
      <c r="F56" s="52"/>
    </row>
    <row r="57" spans="1:6" ht="30" x14ac:dyDescent="0.25">
      <c r="A57" s="51" t="s">
        <v>738</v>
      </c>
      <c r="B57" s="51" t="s">
        <v>3</v>
      </c>
      <c r="C57" s="52" t="s">
        <v>3</v>
      </c>
      <c r="D57" s="52" t="s">
        <v>3</v>
      </c>
      <c r="E57" s="52"/>
      <c r="F57" s="52"/>
    </row>
    <row r="58" spans="1:6" ht="15.75" x14ac:dyDescent="0.25">
      <c r="A58" s="51" t="s">
        <v>79</v>
      </c>
      <c r="B58" s="51" t="s">
        <v>80</v>
      </c>
      <c r="C58" s="52" t="s">
        <v>3</v>
      </c>
      <c r="D58" s="52" t="s">
        <v>3</v>
      </c>
      <c r="E58" s="52"/>
      <c r="F58" s="52" t="s">
        <v>1101</v>
      </c>
    </row>
    <row r="59" spans="1:6" ht="15.75" x14ac:dyDescent="0.25">
      <c r="A59" s="51" t="s">
        <v>1422</v>
      </c>
      <c r="B59" s="51" t="s">
        <v>1423</v>
      </c>
      <c r="C59" s="52" t="s">
        <v>3</v>
      </c>
      <c r="D59" s="52" t="s">
        <v>3</v>
      </c>
      <c r="E59" s="52"/>
      <c r="F59" s="52"/>
    </row>
    <row r="60" spans="1:6" ht="15.75" x14ac:dyDescent="0.25">
      <c r="A60" s="51" t="s">
        <v>1424</v>
      </c>
      <c r="B60" s="51" t="s">
        <v>1425</v>
      </c>
      <c r="C60" s="52" t="s">
        <v>3</v>
      </c>
      <c r="D60" s="52" t="s">
        <v>3</v>
      </c>
      <c r="E60" s="52"/>
      <c r="F60" s="52"/>
    </row>
    <row r="61" spans="1:6" ht="15.75" x14ac:dyDescent="0.25">
      <c r="A61" s="51" t="s">
        <v>1426</v>
      </c>
      <c r="B61" s="51" t="s">
        <v>1427</v>
      </c>
      <c r="C61" s="52" t="s">
        <v>3</v>
      </c>
      <c r="D61" s="52" t="s">
        <v>3</v>
      </c>
      <c r="E61" s="52"/>
      <c r="F61" s="52"/>
    </row>
    <row r="62" spans="1:6" ht="15.75" x14ac:dyDescent="0.25">
      <c r="A62" s="51" t="s">
        <v>607</v>
      </c>
      <c r="B62" s="51" t="s">
        <v>608</v>
      </c>
      <c r="C62" s="52" t="s">
        <v>3</v>
      </c>
      <c r="D62" s="52" t="s">
        <v>3</v>
      </c>
      <c r="E62" s="52"/>
      <c r="F62" s="52"/>
    </row>
    <row r="63" spans="1:6" ht="15.75" x14ac:dyDescent="0.25">
      <c r="A63" s="51" t="s">
        <v>1428</v>
      </c>
      <c r="B63" s="51" t="s">
        <v>1429</v>
      </c>
      <c r="C63" s="52" t="s">
        <v>3</v>
      </c>
      <c r="D63" s="52" t="s">
        <v>3</v>
      </c>
      <c r="E63" s="52"/>
      <c r="F63" s="52"/>
    </row>
    <row r="64" spans="1:6" ht="15.75" x14ac:dyDescent="0.25">
      <c r="A64" s="51" t="s">
        <v>1430</v>
      </c>
      <c r="B64" s="51" t="s">
        <v>1431</v>
      </c>
      <c r="C64" s="52" t="s">
        <v>3</v>
      </c>
      <c r="D64" s="52" t="s">
        <v>3</v>
      </c>
      <c r="E64" s="52"/>
      <c r="F64" s="52"/>
    </row>
    <row r="65" spans="1:6" ht="15.75" x14ac:dyDescent="0.25">
      <c r="A65" s="51" t="s">
        <v>1432</v>
      </c>
      <c r="B65" s="51" t="s">
        <v>1433</v>
      </c>
      <c r="C65" s="52" t="s">
        <v>3</v>
      </c>
      <c r="D65" s="52" t="s">
        <v>3</v>
      </c>
      <c r="E65" s="52"/>
      <c r="F65" s="52"/>
    </row>
    <row r="66" spans="1:6" ht="15.75" x14ac:dyDescent="0.25">
      <c r="A66" s="51" t="s">
        <v>1434</v>
      </c>
      <c r="B66" s="51" t="s">
        <v>1435</v>
      </c>
      <c r="C66" s="52" t="s">
        <v>3</v>
      </c>
      <c r="D66" s="52" t="s">
        <v>3</v>
      </c>
      <c r="E66" s="52"/>
      <c r="F66" s="52"/>
    </row>
    <row r="67" spans="1:6" ht="15.75" x14ac:dyDescent="0.25">
      <c r="A67" s="51" t="s">
        <v>365</v>
      </c>
      <c r="B67" s="51" t="s">
        <v>366</v>
      </c>
      <c r="C67" s="52" t="s">
        <v>3</v>
      </c>
      <c r="D67" s="52" t="s">
        <v>3</v>
      </c>
      <c r="E67" s="52"/>
      <c r="F67" s="52"/>
    </row>
    <row r="68" spans="1:6" ht="15.75" x14ac:dyDescent="0.25">
      <c r="A68" s="51" t="s">
        <v>732</v>
      </c>
      <c r="B68" s="51" t="s">
        <v>733</v>
      </c>
      <c r="C68" s="52" t="s">
        <v>3</v>
      </c>
      <c r="D68" s="52" t="s">
        <v>3</v>
      </c>
      <c r="E68" s="52"/>
      <c r="F68" s="52"/>
    </row>
    <row r="69" spans="1:6" ht="15.75" x14ac:dyDescent="0.25">
      <c r="A69" s="51" t="s">
        <v>77</v>
      </c>
      <c r="B69" s="51" t="s">
        <v>78</v>
      </c>
      <c r="C69" s="52" t="s">
        <v>3</v>
      </c>
      <c r="D69" s="52" t="s">
        <v>3</v>
      </c>
      <c r="E69" s="52"/>
      <c r="F69" s="52"/>
    </row>
    <row r="70" spans="1:6" ht="15.75" x14ac:dyDescent="0.25">
      <c r="A70" s="51" t="s">
        <v>1436</v>
      </c>
      <c r="B70" s="51" t="s">
        <v>1437</v>
      </c>
      <c r="C70" s="52" t="s">
        <v>3</v>
      </c>
      <c r="D70" s="52" t="s">
        <v>3</v>
      </c>
      <c r="E70" s="52"/>
      <c r="F70" s="52"/>
    </row>
    <row r="71" spans="1:6" ht="15.75" x14ac:dyDescent="0.25">
      <c r="A71" s="51" t="s">
        <v>1438</v>
      </c>
      <c r="B71" s="51" t="s">
        <v>1439</v>
      </c>
      <c r="C71" s="52" t="s">
        <v>3</v>
      </c>
      <c r="D71" s="52" t="s">
        <v>3</v>
      </c>
      <c r="E71" s="52"/>
      <c r="F71" s="52"/>
    </row>
    <row r="72" spans="1:6" ht="15.75" x14ac:dyDescent="0.25">
      <c r="A72" s="51" t="s">
        <v>1440</v>
      </c>
      <c r="B72" s="51" t="s">
        <v>1441</v>
      </c>
      <c r="C72" s="52" t="s">
        <v>3</v>
      </c>
      <c r="D72" s="52" t="s">
        <v>3</v>
      </c>
      <c r="E72" s="52"/>
      <c r="F72" s="52"/>
    </row>
    <row r="73" spans="1:6" ht="15.75" x14ac:dyDescent="0.25">
      <c r="A73" s="51" t="s">
        <v>1442</v>
      </c>
      <c r="B73" s="51" t="s">
        <v>1443</v>
      </c>
      <c r="C73" s="52" t="s">
        <v>3</v>
      </c>
      <c r="D73" s="52" t="s">
        <v>3</v>
      </c>
      <c r="E73" s="52"/>
      <c r="F73" s="52"/>
    </row>
    <row r="74" spans="1:6" ht="15.75" x14ac:dyDescent="0.25">
      <c r="A74" s="51" t="s">
        <v>1444</v>
      </c>
      <c r="B74" s="51" t="s">
        <v>1445</v>
      </c>
      <c r="C74" s="52" t="s">
        <v>3</v>
      </c>
      <c r="D74" s="52" t="s">
        <v>3</v>
      </c>
      <c r="E74" s="52"/>
      <c r="F74" s="52"/>
    </row>
    <row r="75" spans="1:6" ht="15.75" x14ac:dyDescent="0.25">
      <c r="A75" s="51" t="s">
        <v>1446</v>
      </c>
      <c r="B75" s="51" t="s">
        <v>1447</v>
      </c>
      <c r="C75" s="52" t="s">
        <v>3</v>
      </c>
      <c r="D75" s="52" t="s">
        <v>3</v>
      </c>
      <c r="E75" s="52"/>
      <c r="F75" s="52"/>
    </row>
    <row r="76" spans="1:6" ht="15.75" x14ac:dyDescent="0.25">
      <c r="A76" s="51" t="s">
        <v>1448</v>
      </c>
      <c r="B76" s="51" t="s">
        <v>1449</v>
      </c>
      <c r="C76" s="52" t="s">
        <v>3</v>
      </c>
      <c r="D76" s="52" t="s">
        <v>3</v>
      </c>
      <c r="E76" s="52"/>
      <c r="F76" s="52"/>
    </row>
    <row r="77" spans="1:6" ht="15.75" x14ac:dyDescent="0.25">
      <c r="A77" s="51" t="s">
        <v>1450</v>
      </c>
      <c r="B77" s="51" t="s">
        <v>1451</v>
      </c>
      <c r="C77" s="52" t="s">
        <v>3</v>
      </c>
      <c r="D77" s="52" t="s">
        <v>3</v>
      </c>
      <c r="E77" s="52"/>
      <c r="F77" s="52"/>
    </row>
    <row r="78" spans="1:6" ht="15.75" x14ac:dyDescent="0.25">
      <c r="A78" s="51" t="s">
        <v>1452</v>
      </c>
      <c r="B78" s="51" t="s">
        <v>1453</v>
      </c>
      <c r="C78" s="52" t="s">
        <v>3</v>
      </c>
      <c r="D78" s="52" t="s">
        <v>3</v>
      </c>
      <c r="E78" s="52"/>
      <c r="F78" s="52"/>
    </row>
    <row r="79" spans="1:6" ht="15.75" x14ac:dyDescent="0.25">
      <c r="A79" s="51" t="s">
        <v>1454</v>
      </c>
      <c r="B79" s="51" t="s">
        <v>1455</v>
      </c>
      <c r="C79" s="52" t="s">
        <v>3</v>
      </c>
      <c r="D79" s="52" t="s">
        <v>3</v>
      </c>
      <c r="E79" s="52"/>
      <c r="F79" s="52"/>
    </row>
    <row r="80" spans="1:6" ht="15.75" x14ac:dyDescent="0.25">
      <c r="A80" s="51" t="s">
        <v>1456</v>
      </c>
      <c r="B80" s="51" t="s">
        <v>1457</v>
      </c>
      <c r="C80" s="52" t="s">
        <v>3</v>
      </c>
      <c r="D80" s="52" t="s">
        <v>3</v>
      </c>
      <c r="E80" s="52"/>
      <c r="F80" s="52"/>
    </row>
    <row r="81" spans="1:6" ht="15.75" x14ac:dyDescent="0.25">
      <c r="A81" s="51" t="s">
        <v>1458</v>
      </c>
      <c r="B81" s="51" t="s">
        <v>1459</v>
      </c>
      <c r="C81" s="52" t="s">
        <v>3</v>
      </c>
      <c r="D81" s="52" t="s">
        <v>3</v>
      </c>
      <c r="E81" s="52"/>
      <c r="F81" s="52"/>
    </row>
    <row r="82" spans="1:6" ht="15.75" x14ac:dyDescent="0.25">
      <c r="A82" s="51" t="s">
        <v>1460</v>
      </c>
      <c r="B82" s="51" t="s">
        <v>1461</v>
      </c>
      <c r="C82" s="52" t="s">
        <v>3</v>
      </c>
      <c r="D82" s="52" t="s">
        <v>3</v>
      </c>
      <c r="E82" s="52"/>
      <c r="F82" s="52"/>
    </row>
    <row r="83" spans="1:6" ht="15.75" x14ac:dyDescent="0.25">
      <c r="A83" s="51" t="s">
        <v>1462</v>
      </c>
      <c r="B83" s="51" t="s">
        <v>3</v>
      </c>
      <c r="C83" s="52" t="s">
        <v>3</v>
      </c>
      <c r="D83" s="52" t="s">
        <v>3</v>
      </c>
      <c r="E83" s="52"/>
      <c r="F83" s="52"/>
    </row>
    <row r="84" spans="1:6" ht="15.75" x14ac:dyDescent="0.25">
      <c r="A84" s="51" t="s">
        <v>1463</v>
      </c>
      <c r="B84" s="51" t="s">
        <v>1464</v>
      </c>
      <c r="C84" s="52" t="s">
        <v>3</v>
      </c>
      <c r="D84" s="52" t="s">
        <v>3</v>
      </c>
      <c r="E84" s="52"/>
      <c r="F84" s="52"/>
    </row>
    <row r="85" spans="1:6" ht="15.75" x14ac:dyDescent="0.25">
      <c r="A85" s="51" t="s">
        <v>1465</v>
      </c>
      <c r="B85" s="51" t="s">
        <v>1466</v>
      </c>
      <c r="C85" s="52" t="s">
        <v>3</v>
      </c>
      <c r="D85" s="52" t="s">
        <v>3</v>
      </c>
      <c r="E85" s="52"/>
      <c r="F85" s="52"/>
    </row>
    <row r="86" spans="1:6" ht="15.75" x14ac:dyDescent="0.25">
      <c r="A86" s="51" t="s">
        <v>91</v>
      </c>
      <c r="B86" s="51" t="s">
        <v>92</v>
      </c>
      <c r="C86" s="52" t="s">
        <v>3</v>
      </c>
      <c r="D86" s="52" t="s">
        <v>3</v>
      </c>
      <c r="E86" s="52"/>
      <c r="F86" s="52"/>
    </row>
    <row r="87" spans="1:6" ht="15.75" x14ac:dyDescent="0.25">
      <c r="A87" s="51" t="s">
        <v>1467</v>
      </c>
      <c r="B87" s="51" t="s">
        <v>1468</v>
      </c>
      <c r="C87" s="52" t="s">
        <v>3</v>
      </c>
      <c r="D87" s="52" t="s">
        <v>3</v>
      </c>
      <c r="E87" s="52"/>
      <c r="F87" s="52"/>
    </row>
    <row r="88" spans="1:6" ht="15.75" x14ac:dyDescent="0.25">
      <c r="A88" s="51" t="s">
        <v>1469</v>
      </c>
      <c r="B88" s="51" t="s">
        <v>1470</v>
      </c>
      <c r="C88" s="52" t="s">
        <v>3</v>
      </c>
      <c r="D88" s="52" t="s">
        <v>3</v>
      </c>
      <c r="E88" s="52"/>
      <c r="F88" s="52"/>
    </row>
    <row r="89" spans="1:6" ht="15.75" x14ac:dyDescent="0.25">
      <c r="A89" s="51" t="s">
        <v>1471</v>
      </c>
      <c r="B89" s="51" t="s">
        <v>1472</v>
      </c>
      <c r="C89" s="52" t="s">
        <v>3</v>
      </c>
      <c r="D89" s="52" t="s">
        <v>3</v>
      </c>
      <c r="E89" s="52"/>
      <c r="F89" s="52"/>
    </row>
    <row r="90" spans="1:6" ht="15.75" x14ac:dyDescent="0.25">
      <c r="A90" s="51" t="s">
        <v>1473</v>
      </c>
      <c r="B90" s="51" t="s">
        <v>1474</v>
      </c>
      <c r="C90" s="52" t="s">
        <v>3</v>
      </c>
      <c r="D90" s="52" t="s">
        <v>3</v>
      </c>
      <c r="E90" s="52"/>
      <c r="F90" s="52"/>
    </row>
    <row r="91" spans="1:6" ht="15.75" x14ac:dyDescent="0.25">
      <c r="A91" s="51" t="s">
        <v>1475</v>
      </c>
      <c r="B91" s="51" t="s">
        <v>1476</v>
      </c>
      <c r="C91" s="52" t="s">
        <v>3</v>
      </c>
      <c r="D91" s="52" t="s">
        <v>3</v>
      </c>
      <c r="E91" s="52"/>
      <c r="F91" s="52"/>
    </row>
    <row r="92" spans="1:6" ht="15.75" x14ac:dyDescent="0.25">
      <c r="A92" s="51" t="s">
        <v>93</v>
      </c>
      <c r="B92" s="51" t="s">
        <v>94</v>
      </c>
      <c r="C92" s="52" t="s">
        <v>3</v>
      </c>
      <c r="D92" s="52" t="s">
        <v>3</v>
      </c>
      <c r="E92" s="52"/>
      <c r="F92" s="52"/>
    </row>
    <row r="93" spans="1:6" ht="15.75" x14ac:dyDescent="0.25">
      <c r="A93" s="51" t="s">
        <v>1477</v>
      </c>
      <c r="B93" s="51" t="s">
        <v>1478</v>
      </c>
      <c r="C93" s="52" t="s">
        <v>3</v>
      </c>
      <c r="D93" s="52" t="s">
        <v>3</v>
      </c>
      <c r="E93" s="52"/>
      <c r="F93" s="52"/>
    </row>
    <row r="94" spans="1:6" ht="15.75" x14ac:dyDescent="0.25">
      <c r="A94" s="51" t="s">
        <v>1479</v>
      </c>
      <c r="B94" s="51" t="s">
        <v>1480</v>
      </c>
      <c r="C94" s="52" t="s">
        <v>3</v>
      </c>
      <c r="D94" s="52" t="s">
        <v>3</v>
      </c>
      <c r="E94" s="52"/>
      <c r="F94" s="52"/>
    </row>
    <row r="95" spans="1:6" ht="15.75" x14ac:dyDescent="0.25">
      <c r="A95" s="51" t="s">
        <v>1481</v>
      </c>
      <c r="B95" s="51" t="s">
        <v>1482</v>
      </c>
      <c r="C95" s="52" t="s">
        <v>3</v>
      </c>
      <c r="D95" s="52" t="s">
        <v>3</v>
      </c>
      <c r="E95" s="52"/>
      <c r="F95" s="52"/>
    </row>
    <row r="96" spans="1:6" ht="15.75" x14ac:dyDescent="0.25">
      <c r="A96" s="51" t="s">
        <v>1483</v>
      </c>
      <c r="B96" s="51" t="s">
        <v>1484</v>
      </c>
      <c r="C96" s="52" t="s">
        <v>3</v>
      </c>
      <c r="D96" s="52" t="s">
        <v>3</v>
      </c>
      <c r="E96" s="52"/>
      <c r="F96" s="52"/>
    </row>
    <row r="97" spans="1:7" ht="15.75" x14ac:dyDescent="0.25">
      <c r="A97" s="51" t="s">
        <v>1485</v>
      </c>
      <c r="B97" s="51" t="s">
        <v>1486</v>
      </c>
      <c r="C97" s="52" t="s">
        <v>3</v>
      </c>
      <c r="D97" s="52" t="s">
        <v>3</v>
      </c>
      <c r="E97" s="52"/>
      <c r="F97" s="52"/>
    </row>
    <row r="98" spans="1:7" ht="15.75" x14ac:dyDescent="0.25">
      <c r="A98" s="51" t="s">
        <v>1487</v>
      </c>
      <c r="B98" s="51" t="s">
        <v>1488</v>
      </c>
      <c r="C98" s="52" t="s">
        <v>3</v>
      </c>
      <c r="D98" s="52" t="s">
        <v>3</v>
      </c>
      <c r="E98" s="52"/>
      <c r="F98" s="52"/>
    </row>
    <row r="99" spans="1:7" ht="15.75" x14ac:dyDescent="0.25">
      <c r="A99" s="51" t="s">
        <v>1489</v>
      </c>
      <c r="B99" s="51" t="s">
        <v>1490</v>
      </c>
      <c r="C99" s="52" t="s">
        <v>3</v>
      </c>
      <c r="D99" s="52" t="s">
        <v>3</v>
      </c>
      <c r="E99" s="52"/>
      <c r="F99" s="52"/>
    </row>
    <row r="100" spans="1:7" ht="15.75" x14ac:dyDescent="0.25">
      <c r="A100" s="51" t="s">
        <v>1491</v>
      </c>
      <c r="B100" s="51" t="s">
        <v>1492</v>
      </c>
      <c r="C100" s="52" t="s">
        <v>3</v>
      </c>
      <c r="D100" s="52" t="s">
        <v>3</v>
      </c>
      <c r="E100" s="52"/>
      <c r="F100" s="52"/>
    </row>
    <row r="101" spans="1:7" ht="15.75" x14ac:dyDescent="0.25">
      <c r="A101" s="51" t="s">
        <v>271</v>
      </c>
      <c r="B101" s="51" t="s">
        <v>272</v>
      </c>
      <c r="C101" s="52" t="s">
        <v>3</v>
      </c>
      <c r="D101" s="52" t="s">
        <v>3</v>
      </c>
      <c r="E101" s="52"/>
      <c r="F101" s="52"/>
    </row>
    <row r="102" spans="1:7" ht="15.75" x14ac:dyDescent="0.25">
      <c r="A102" s="51" t="s">
        <v>1493</v>
      </c>
      <c r="B102" s="51" t="s">
        <v>1494</v>
      </c>
      <c r="C102" s="52" t="s">
        <v>3</v>
      </c>
      <c r="D102" s="52" t="s">
        <v>3</v>
      </c>
      <c r="E102" s="52"/>
      <c r="F102" s="52"/>
    </row>
    <row r="103" spans="1:7" ht="15.75" x14ac:dyDescent="0.25">
      <c r="A103" s="51" t="s">
        <v>1495</v>
      </c>
      <c r="B103" s="51" t="s">
        <v>3</v>
      </c>
      <c r="C103" s="52" t="s">
        <v>3</v>
      </c>
      <c r="D103" s="52" t="s">
        <v>3</v>
      </c>
      <c r="E103" s="52"/>
      <c r="F103" s="52"/>
    </row>
    <row r="104" spans="1:7" ht="15.75" x14ac:dyDescent="0.25">
      <c r="A104" s="51" t="s">
        <v>1496</v>
      </c>
      <c r="B104" s="51" t="s">
        <v>1497</v>
      </c>
      <c r="C104" s="52" t="s">
        <v>3</v>
      </c>
      <c r="D104" s="52" t="s">
        <v>3</v>
      </c>
      <c r="E104" s="52"/>
      <c r="F104" s="52"/>
    </row>
    <row r="105" spans="1:7" ht="15.75" x14ac:dyDescent="0.25">
      <c r="A105" s="51" t="s">
        <v>1498</v>
      </c>
      <c r="B105" s="51" t="s">
        <v>1499</v>
      </c>
      <c r="C105" s="52" t="s">
        <v>3</v>
      </c>
      <c r="D105" s="52" t="s">
        <v>3</v>
      </c>
      <c r="E105" s="52"/>
      <c r="F105" s="52"/>
    </row>
    <row r="106" spans="1:7" ht="15.75" x14ac:dyDescent="0.25">
      <c r="A106" s="51" t="s">
        <v>265</v>
      </c>
      <c r="B106" s="51" t="s">
        <v>266</v>
      </c>
      <c r="C106" s="52" t="s">
        <v>3</v>
      </c>
      <c r="D106" s="52" t="s">
        <v>3</v>
      </c>
      <c r="E106" s="52"/>
      <c r="F106" s="52"/>
    </row>
    <row r="107" spans="1:7" ht="15.75" x14ac:dyDescent="0.25">
      <c r="A107" s="51" t="s">
        <v>1500</v>
      </c>
      <c r="B107" s="51" t="s">
        <v>1501</v>
      </c>
      <c r="C107" s="52" t="s">
        <v>3</v>
      </c>
      <c r="D107" s="52" t="s">
        <v>3</v>
      </c>
      <c r="E107" s="52"/>
      <c r="F107" s="52"/>
    </row>
    <row r="108" spans="1:7" ht="15.75" x14ac:dyDescent="0.25">
      <c r="A108" s="51" t="s">
        <v>1818</v>
      </c>
      <c r="B108" s="51" t="s">
        <v>1819</v>
      </c>
      <c r="C108" s="52" t="s">
        <v>3</v>
      </c>
      <c r="D108" s="9" t="s">
        <v>904</v>
      </c>
      <c r="E108" s="9"/>
      <c r="F108" s="52"/>
      <c r="G108" s="94" t="s">
        <v>1880</v>
      </c>
    </row>
    <row r="109" spans="1:7" ht="15.75" x14ac:dyDescent="0.25">
      <c r="A109" s="51" t="s">
        <v>267</v>
      </c>
      <c r="B109" s="51" t="s">
        <v>268</v>
      </c>
      <c r="C109" s="52" t="s">
        <v>3</v>
      </c>
      <c r="D109" s="52" t="s">
        <v>3</v>
      </c>
      <c r="E109" s="52"/>
      <c r="F109" s="52"/>
    </row>
    <row r="110" spans="1:7" ht="15.75" x14ac:dyDescent="0.25">
      <c r="A110" s="51" t="s">
        <v>1502</v>
      </c>
      <c r="B110" s="51" t="s">
        <v>1503</v>
      </c>
      <c r="C110" s="52" t="s">
        <v>3</v>
      </c>
      <c r="D110" s="52" t="s">
        <v>3</v>
      </c>
      <c r="E110" s="52"/>
      <c r="F110" s="52"/>
    </row>
    <row r="111" spans="1:7" ht="15.75" x14ac:dyDescent="0.25">
      <c r="A111" s="51" t="s">
        <v>734</v>
      </c>
      <c r="B111" s="51" t="s">
        <v>3</v>
      </c>
      <c r="C111" s="52" t="s">
        <v>3</v>
      </c>
      <c r="D111" s="52" t="s">
        <v>3</v>
      </c>
      <c r="E111" s="52"/>
      <c r="F111" s="52"/>
    </row>
    <row r="112" spans="1:7" ht="15.75" x14ac:dyDescent="0.25">
      <c r="A112" s="51" t="s">
        <v>767</v>
      </c>
      <c r="B112" s="51" t="s">
        <v>768</v>
      </c>
      <c r="C112" s="52" t="s">
        <v>3</v>
      </c>
      <c r="D112" s="52" t="s">
        <v>3</v>
      </c>
      <c r="E112" s="52"/>
      <c r="F112" s="52"/>
    </row>
    <row r="113" spans="1:7" ht="15.75" x14ac:dyDescent="0.25">
      <c r="A113" s="51" t="s">
        <v>465</v>
      </c>
      <c r="B113" s="51" t="s">
        <v>466</v>
      </c>
      <c r="C113" s="52" t="s">
        <v>3</v>
      </c>
      <c r="D113" s="52" t="s">
        <v>3</v>
      </c>
      <c r="E113" s="52"/>
      <c r="F113" s="52"/>
    </row>
    <row r="114" spans="1:7" ht="15.75" x14ac:dyDescent="0.25">
      <c r="A114" s="51" t="s">
        <v>140</v>
      </c>
      <c r="B114" s="51" t="s">
        <v>141</v>
      </c>
      <c r="C114" s="52" t="s">
        <v>3</v>
      </c>
      <c r="D114" s="53" t="s">
        <v>1101</v>
      </c>
      <c r="E114" s="53"/>
      <c r="F114" s="52"/>
      <c r="G114" s="94" t="s">
        <v>1881</v>
      </c>
    </row>
    <row r="115" spans="1:7" ht="15.75" x14ac:dyDescent="0.25">
      <c r="A115" s="51" t="s">
        <v>1126</v>
      </c>
      <c r="B115" s="51" t="s">
        <v>1127</v>
      </c>
      <c r="C115" s="52" t="s">
        <v>3</v>
      </c>
      <c r="D115" s="53"/>
      <c r="E115" s="53"/>
      <c r="F115" s="52"/>
    </row>
    <row r="116" spans="1:7" ht="15.75" x14ac:dyDescent="0.25">
      <c r="A116" s="51" t="s">
        <v>1128</v>
      </c>
      <c r="B116" s="51" t="s">
        <v>1129</v>
      </c>
      <c r="C116" s="52" t="s">
        <v>3</v>
      </c>
      <c r="D116" s="53"/>
      <c r="E116" s="53"/>
      <c r="F116" s="52"/>
    </row>
    <row r="117" spans="1:7" ht="15.75" x14ac:dyDescent="0.25">
      <c r="A117" s="51" t="s">
        <v>1130</v>
      </c>
      <c r="B117" s="51" t="s">
        <v>1131</v>
      </c>
      <c r="C117" s="52" t="s">
        <v>3</v>
      </c>
      <c r="D117" s="53"/>
      <c r="E117" s="53"/>
      <c r="F117" s="52"/>
    </row>
    <row r="118" spans="1:7" ht="15.75" x14ac:dyDescent="0.25">
      <c r="A118" s="51" t="s">
        <v>1504</v>
      </c>
      <c r="B118" s="51" t="s">
        <v>1505</v>
      </c>
      <c r="C118" s="52" t="s">
        <v>3</v>
      </c>
      <c r="D118" s="52" t="s">
        <v>3</v>
      </c>
      <c r="E118" s="52"/>
      <c r="F118" s="52"/>
    </row>
    <row r="119" spans="1:7" ht="15.75" x14ac:dyDescent="0.25">
      <c r="A119" s="51" t="s">
        <v>1506</v>
      </c>
      <c r="B119" s="51" t="s">
        <v>1507</v>
      </c>
      <c r="C119" s="52" t="s">
        <v>3</v>
      </c>
      <c r="D119" s="52" t="s">
        <v>3</v>
      </c>
      <c r="E119" s="52"/>
      <c r="F119" s="52"/>
    </row>
    <row r="120" spans="1:7" ht="15.75" x14ac:dyDescent="0.25">
      <c r="A120" s="51" t="s">
        <v>1875</v>
      </c>
      <c r="B120" s="51" t="s">
        <v>1132</v>
      </c>
      <c r="C120" s="52" t="s">
        <v>3</v>
      </c>
      <c r="D120" s="53" t="s">
        <v>1101</v>
      </c>
      <c r="E120" s="53"/>
      <c r="F120" s="52"/>
      <c r="G120" s="49" t="s">
        <v>1913</v>
      </c>
    </row>
    <row r="121" spans="1:7" ht="15.75" x14ac:dyDescent="0.25">
      <c r="A121" s="51" t="s">
        <v>1508</v>
      </c>
      <c r="B121" s="51" t="s">
        <v>1509</v>
      </c>
      <c r="C121" s="52" t="s">
        <v>3</v>
      </c>
      <c r="D121" s="52" t="s">
        <v>3</v>
      </c>
      <c r="E121" s="52"/>
      <c r="F121" s="52"/>
    </row>
    <row r="122" spans="1:7" ht="15.75" x14ac:dyDescent="0.25">
      <c r="A122" s="51" t="s">
        <v>1510</v>
      </c>
      <c r="B122" s="51" t="s">
        <v>1511</v>
      </c>
      <c r="C122" s="52" t="s">
        <v>3</v>
      </c>
      <c r="D122" s="52" t="s">
        <v>3</v>
      </c>
      <c r="E122" s="52"/>
      <c r="F122" s="52"/>
    </row>
    <row r="123" spans="1:7" ht="15.75" x14ac:dyDescent="0.25">
      <c r="A123" s="51" t="s">
        <v>294</v>
      </c>
      <c r="B123" s="51" t="s">
        <v>3</v>
      </c>
      <c r="C123" s="52" t="s">
        <v>3</v>
      </c>
      <c r="D123" s="52" t="s">
        <v>3</v>
      </c>
      <c r="E123" s="52"/>
      <c r="F123" s="52"/>
    </row>
    <row r="124" spans="1:7" ht="15.75" x14ac:dyDescent="0.25">
      <c r="A124" s="51" t="s">
        <v>1512</v>
      </c>
      <c r="B124" s="51" t="s">
        <v>3</v>
      </c>
      <c r="C124" s="52" t="s">
        <v>3</v>
      </c>
      <c r="D124" s="52" t="s">
        <v>3</v>
      </c>
      <c r="E124" s="52"/>
      <c r="F124" s="52"/>
    </row>
    <row r="125" spans="1:7" ht="15.75" x14ac:dyDescent="0.25">
      <c r="A125" s="51" t="s">
        <v>247</v>
      </c>
      <c r="B125" s="51" t="s">
        <v>248</v>
      </c>
      <c r="C125" s="52" t="s">
        <v>3</v>
      </c>
      <c r="D125" s="52" t="s">
        <v>3</v>
      </c>
      <c r="E125" s="52"/>
      <c r="F125" s="52"/>
    </row>
    <row r="126" spans="1:7" ht="15.75" x14ac:dyDescent="0.25">
      <c r="A126" s="51" t="s">
        <v>1513</v>
      </c>
      <c r="B126" s="51" t="s">
        <v>1514</v>
      </c>
      <c r="C126" s="52" t="s">
        <v>3</v>
      </c>
      <c r="D126" s="52" t="s">
        <v>3</v>
      </c>
      <c r="E126" s="52"/>
      <c r="F126" s="52"/>
    </row>
    <row r="127" spans="1:7" ht="15.75" x14ac:dyDescent="0.25">
      <c r="A127" s="51" t="s">
        <v>1515</v>
      </c>
      <c r="B127" s="51" t="s">
        <v>1516</v>
      </c>
      <c r="C127" s="52" t="s">
        <v>3</v>
      </c>
      <c r="D127" s="52" t="s">
        <v>3</v>
      </c>
      <c r="E127" s="52"/>
      <c r="F127" s="52"/>
    </row>
    <row r="128" spans="1:7" ht="15.75" x14ac:dyDescent="0.25">
      <c r="A128" s="51" t="s">
        <v>269</v>
      </c>
      <c r="B128" s="51" t="s">
        <v>270</v>
      </c>
      <c r="C128" s="52" t="s">
        <v>3</v>
      </c>
      <c r="D128" s="52" t="s">
        <v>3</v>
      </c>
      <c r="E128" s="52"/>
      <c r="F128" s="52"/>
    </row>
    <row r="129" spans="1:6" ht="15.75" x14ac:dyDescent="0.25">
      <c r="A129" s="51" t="s">
        <v>1517</v>
      </c>
      <c r="B129" s="51" t="s">
        <v>1518</v>
      </c>
      <c r="C129" s="52" t="s">
        <v>3</v>
      </c>
      <c r="D129" s="52" t="s">
        <v>3</v>
      </c>
      <c r="E129" s="52"/>
      <c r="F129" s="52"/>
    </row>
    <row r="130" spans="1:6" ht="15.75" x14ac:dyDescent="0.25">
      <c r="A130" s="51" t="s">
        <v>212</v>
      </c>
      <c r="B130" s="51" t="s">
        <v>213</v>
      </c>
      <c r="C130" s="52" t="s">
        <v>3</v>
      </c>
      <c r="D130" s="52" t="s">
        <v>3</v>
      </c>
      <c r="E130" s="52"/>
      <c r="F130" s="52"/>
    </row>
    <row r="131" spans="1:6" ht="15.75" x14ac:dyDescent="0.25">
      <c r="A131" s="51" t="s">
        <v>1519</v>
      </c>
      <c r="B131" s="51" t="s">
        <v>1520</v>
      </c>
      <c r="C131" s="52" t="s">
        <v>3</v>
      </c>
      <c r="D131" s="52" t="s">
        <v>3</v>
      </c>
      <c r="E131" s="52"/>
      <c r="F131" s="52"/>
    </row>
    <row r="132" spans="1:6" ht="15.75" x14ac:dyDescent="0.25">
      <c r="A132" s="51" t="s">
        <v>736</v>
      </c>
      <c r="B132" s="51" t="s">
        <v>3</v>
      </c>
      <c r="C132" s="52" t="s">
        <v>3</v>
      </c>
      <c r="D132" s="52" t="s">
        <v>3</v>
      </c>
      <c r="E132" s="52"/>
      <c r="F132" s="52"/>
    </row>
    <row r="133" spans="1:6" ht="15.75" x14ac:dyDescent="0.25">
      <c r="A133" s="51" t="s">
        <v>1521</v>
      </c>
      <c r="B133" s="51" t="s">
        <v>1522</v>
      </c>
      <c r="C133" s="52" t="s">
        <v>3</v>
      </c>
      <c r="D133" s="52" t="s">
        <v>3</v>
      </c>
      <c r="E133" s="52"/>
      <c r="F133" s="52"/>
    </row>
    <row r="134" spans="1:6" ht="15.75" x14ac:dyDescent="0.25">
      <c r="A134" s="51" t="s">
        <v>1523</v>
      </c>
      <c r="B134" s="51" t="s">
        <v>1524</v>
      </c>
      <c r="C134" s="52" t="s">
        <v>3</v>
      </c>
      <c r="D134" s="52" t="s">
        <v>3</v>
      </c>
      <c r="E134" s="52"/>
      <c r="F134" s="52"/>
    </row>
    <row r="135" spans="1:6" ht="15.75" x14ac:dyDescent="0.25">
      <c r="A135" s="51" t="s">
        <v>249</v>
      </c>
      <c r="B135" s="51" t="s">
        <v>250</v>
      </c>
      <c r="C135" s="52" t="s">
        <v>3</v>
      </c>
      <c r="D135" s="52" t="s">
        <v>3</v>
      </c>
      <c r="E135" s="52"/>
      <c r="F135" s="52"/>
    </row>
    <row r="136" spans="1:6" ht="15.75" x14ac:dyDescent="0.25">
      <c r="A136" s="51" t="s">
        <v>1525</v>
      </c>
      <c r="B136" s="51" t="s">
        <v>1526</v>
      </c>
      <c r="C136" s="52" t="s">
        <v>3</v>
      </c>
      <c r="D136" s="52" t="s">
        <v>3</v>
      </c>
      <c r="E136" s="52"/>
      <c r="F136" s="52"/>
    </row>
    <row r="137" spans="1:6" ht="15.75" x14ac:dyDescent="0.25">
      <c r="A137" s="51" t="s">
        <v>770</v>
      </c>
      <c r="B137" s="51" t="s">
        <v>3</v>
      </c>
      <c r="C137" s="52" t="s">
        <v>3</v>
      </c>
      <c r="D137" s="52" t="s">
        <v>3</v>
      </c>
      <c r="E137" s="52"/>
      <c r="F137" s="52"/>
    </row>
    <row r="138" spans="1:6" ht="15.75" x14ac:dyDescent="0.25">
      <c r="A138" s="51" t="s">
        <v>288</v>
      </c>
      <c r="B138" s="51" t="s">
        <v>289</v>
      </c>
      <c r="C138" s="52" t="s">
        <v>3</v>
      </c>
      <c r="D138" s="52" t="s">
        <v>3</v>
      </c>
      <c r="E138" s="52"/>
      <c r="F138" s="52"/>
    </row>
    <row r="139" spans="1:6" ht="15.75" x14ac:dyDescent="0.25">
      <c r="A139" s="51" t="s">
        <v>1527</v>
      </c>
      <c r="B139" s="51" t="s">
        <v>1528</v>
      </c>
      <c r="C139" s="52" t="s">
        <v>3</v>
      </c>
      <c r="D139" s="52" t="s">
        <v>3</v>
      </c>
      <c r="E139" s="52"/>
      <c r="F139" s="52"/>
    </row>
    <row r="140" spans="1:6" ht="15.75" x14ac:dyDescent="0.25">
      <c r="A140" s="51" t="s">
        <v>1529</v>
      </c>
      <c r="B140" s="51" t="s">
        <v>1530</v>
      </c>
      <c r="C140" s="52" t="s">
        <v>3</v>
      </c>
      <c r="D140" s="52" t="s">
        <v>3</v>
      </c>
      <c r="E140" s="52"/>
      <c r="F140" s="52"/>
    </row>
    <row r="141" spans="1:6" ht="15.75" x14ac:dyDescent="0.25">
      <c r="A141" s="51" t="s">
        <v>1531</v>
      </c>
      <c r="B141" s="51" t="s">
        <v>1532</v>
      </c>
      <c r="C141" s="52" t="s">
        <v>3</v>
      </c>
      <c r="D141" s="52" t="s">
        <v>3</v>
      </c>
      <c r="E141" s="52"/>
      <c r="F141" s="52"/>
    </row>
    <row r="142" spans="1:6" ht="15.75" x14ac:dyDescent="0.25">
      <c r="A142" s="51" t="s">
        <v>764</v>
      </c>
      <c r="B142" s="51" t="s">
        <v>3</v>
      </c>
      <c r="C142" s="52" t="s">
        <v>3</v>
      </c>
      <c r="D142" s="52" t="s">
        <v>3</v>
      </c>
      <c r="E142" s="52"/>
      <c r="F142" s="52"/>
    </row>
    <row r="143" spans="1:6" ht="15.75" x14ac:dyDescent="0.25">
      <c r="A143" s="51" t="s">
        <v>1533</v>
      </c>
      <c r="B143" s="51" t="s">
        <v>1534</v>
      </c>
      <c r="C143" s="52" t="s">
        <v>3</v>
      </c>
      <c r="D143" s="52" t="s">
        <v>3</v>
      </c>
      <c r="E143" s="52"/>
      <c r="F143" s="52"/>
    </row>
    <row r="144" spans="1:6" ht="15.75" x14ac:dyDescent="0.25">
      <c r="A144" s="51" t="s">
        <v>1535</v>
      </c>
      <c r="B144" s="51" t="s">
        <v>1536</v>
      </c>
      <c r="C144" s="52" t="s">
        <v>3</v>
      </c>
      <c r="D144" s="52" t="s">
        <v>3</v>
      </c>
      <c r="E144" s="52"/>
      <c r="F144" s="52"/>
    </row>
    <row r="145" spans="1:7" ht="15.75" x14ac:dyDescent="0.25">
      <c r="A145" s="51" t="s">
        <v>1537</v>
      </c>
      <c r="B145" s="51" t="s">
        <v>1538</v>
      </c>
      <c r="C145" s="52" t="s">
        <v>3</v>
      </c>
      <c r="D145" s="52" t="s">
        <v>3</v>
      </c>
      <c r="E145" s="52"/>
      <c r="F145" s="52"/>
    </row>
    <row r="146" spans="1:7" ht="15.75" x14ac:dyDescent="0.25">
      <c r="A146" s="51" t="s">
        <v>1539</v>
      </c>
      <c r="B146" s="51" t="s">
        <v>1540</v>
      </c>
      <c r="C146" s="52" t="s">
        <v>3</v>
      </c>
      <c r="D146" s="52" t="s">
        <v>3</v>
      </c>
      <c r="E146" s="52"/>
      <c r="F146" s="52"/>
    </row>
    <row r="147" spans="1:7" ht="15.75" x14ac:dyDescent="0.25">
      <c r="A147" s="51" t="s">
        <v>1541</v>
      </c>
      <c r="B147" s="51" t="s">
        <v>1542</v>
      </c>
      <c r="C147" s="52" t="s">
        <v>3</v>
      </c>
      <c r="D147" s="52" t="s">
        <v>3</v>
      </c>
      <c r="E147" s="52"/>
      <c r="F147" s="52"/>
    </row>
    <row r="148" spans="1:7" ht="15.75" x14ac:dyDescent="0.25">
      <c r="A148" s="51" t="s">
        <v>1543</v>
      </c>
      <c r="B148" s="51" t="s">
        <v>1544</v>
      </c>
      <c r="C148" s="52" t="s">
        <v>3</v>
      </c>
      <c r="D148" s="52" t="s">
        <v>3</v>
      </c>
      <c r="E148" s="52"/>
      <c r="F148" s="52"/>
    </row>
    <row r="149" spans="1:7" ht="15.75" x14ac:dyDescent="0.25">
      <c r="A149" s="51" t="s">
        <v>1545</v>
      </c>
      <c r="B149" s="51" t="s">
        <v>1546</v>
      </c>
      <c r="C149" s="52" t="s">
        <v>3</v>
      </c>
      <c r="D149" s="52" t="s">
        <v>3</v>
      </c>
      <c r="E149" s="52"/>
      <c r="F149" s="52"/>
    </row>
    <row r="150" spans="1:7" ht="15.75" x14ac:dyDescent="0.25">
      <c r="A150" s="51" t="s">
        <v>1820</v>
      </c>
      <c r="B150" s="51" t="s">
        <v>97</v>
      </c>
      <c r="C150" s="52" t="s">
        <v>3</v>
      </c>
      <c r="D150" s="53"/>
      <c r="E150" s="53" t="s">
        <v>1101</v>
      </c>
      <c r="F150" s="52"/>
    </row>
    <row r="151" spans="1:7" ht="15.75" x14ac:dyDescent="0.25">
      <c r="A151" s="51" t="s">
        <v>281</v>
      </c>
      <c r="B151" s="51" t="s">
        <v>282</v>
      </c>
      <c r="C151" s="52" t="s">
        <v>3</v>
      </c>
      <c r="D151" s="52" t="s">
        <v>3</v>
      </c>
      <c r="E151" s="52"/>
      <c r="F151" s="52"/>
    </row>
    <row r="152" spans="1:7" ht="15.75" x14ac:dyDescent="0.25">
      <c r="A152" s="51" t="s">
        <v>475</v>
      </c>
      <c r="B152" s="51" t="s">
        <v>3</v>
      </c>
      <c r="C152" s="52" t="s">
        <v>3</v>
      </c>
      <c r="D152" s="52" t="s">
        <v>3</v>
      </c>
      <c r="E152" s="52"/>
      <c r="F152" s="52"/>
    </row>
    <row r="153" spans="1:7" ht="15.75" x14ac:dyDescent="0.25">
      <c r="A153" s="51" t="s">
        <v>295</v>
      </c>
      <c r="B153" s="51" t="s">
        <v>296</v>
      </c>
      <c r="C153" s="52" t="s">
        <v>3</v>
      </c>
      <c r="D153" s="52" t="s">
        <v>1101</v>
      </c>
      <c r="E153" s="52"/>
      <c r="F153" s="52"/>
      <c r="G153" s="94" t="s">
        <v>1880</v>
      </c>
    </row>
    <row r="154" spans="1:7" ht="15.75" x14ac:dyDescent="0.25">
      <c r="A154" s="51" t="s">
        <v>183</v>
      </c>
      <c r="B154" s="51" t="s">
        <v>184</v>
      </c>
      <c r="C154" s="52" t="s">
        <v>3</v>
      </c>
      <c r="D154" s="52" t="s">
        <v>3</v>
      </c>
      <c r="E154" s="52"/>
      <c r="F154" s="52"/>
    </row>
    <row r="155" spans="1:7" ht="15.75" x14ac:dyDescent="0.25">
      <c r="A155" s="51" t="s">
        <v>1547</v>
      </c>
      <c r="B155" s="51" t="s">
        <v>1548</v>
      </c>
      <c r="C155" s="52" t="s">
        <v>3</v>
      </c>
      <c r="D155" s="52" t="s">
        <v>3</v>
      </c>
      <c r="E155" s="52"/>
      <c r="F155" s="52"/>
    </row>
    <row r="156" spans="1:7" ht="15.75" x14ac:dyDescent="0.25">
      <c r="A156" s="51" t="s">
        <v>290</v>
      </c>
      <c r="B156" s="51" t="s">
        <v>291</v>
      </c>
      <c r="C156" s="52" t="s">
        <v>3</v>
      </c>
      <c r="D156" s="52" t="s">
        <v>3</v>
      </c>
      <c r="E156" s="52"/>
      <c r="F156" s="52"/>
    </row>
    <row r="157" spans="1:7" ht="15.75" x14ac:dyDescent="0.25">
      <c r="A157" s="51" t="s">
        <v>1549</v>
      </c>
      <c r="B157" s="51" t="s">
        <v>1550</v>
      </c>
      <c r="C157" s="52" t="s">
        <v>3</v>
      </c>
      <c r="D157" s="52" t="s">
        <v>3</v>
      </c>
      <c r="E157" s="52"/>
      <c r="F157" s="52"/>
    </row>
    <row r="158" spans="1:7" ht="15.75" x14ac:dyDescent="0.25">
      <c r="A158" s="51" t="s">
        <v>41</v>
      </c>
      <c r="B158" s="51" t="s">
        <v>42</v>
      </c>
      <c r="C158" s="52" t="s">
        <v>3</v>
      </c>
      <c r="D158" s="52" t="s">
        <v>3</v>
      </c>
      <c r="E158" s="52"/>
      <c r="F158" s="52"/>
    </row>
    <row r="159" spans="1:7" ht="15.75" x14ac:dyDescent="0.25">
      <c r="A159" s="51" t="s">
        <v>1551</v>
      </c>
      <c r="B159" s="51" t="s">
        <v>1552</v>
      </c>
      <c r="C159" s="52" t="s">
        <v>3</v>
      </c>
      <c r="D159" s="52" t="s">
        <v>3</v>
      </c>
      <c r="E159" s="52"/>
      <c r="F159" s="52"/>
    </row>
    <row r="160" spans="1:7" ht="15.75" x14ac:dyDescent="0.25">
      <c r="A160" s="51" t="s">
        <v>1553</v>
      </c>
      <c r="B160" s="51" t="s">
        <v>1554</v>
      </c>
      <c r="C160" s="52" t="s">
        <v>3</v>
      </c>
      <c r="D160" s="52" t="s">
        <v>3</v>
      </c>
      <c r="E160" s="52"/>
      <c r="F160" s="52"/>
    </row>
    <row r="161" spans="1:6" ht="15.75" x14ac:dyDescent="0.25">
      <c r="A161" s="51" t="s">
        <v>1555</v>
      </c>
      <c r="B161" s="51" t="s">
        <v>1556</v>
      </c>
      <c r="C161" s="52" t="s">
        <v>3</v>
      </c>
      <c r="D161" s="52" t="s">
        <v>3</v>
      </c>
      <c r="E161" s="52"/>
      <c r="F161" s="52"/>
    </row>
    <row r="162" spans="1:6" ht="15.75" x14ac:dyDescent="0.25">
      <c r="A162" s="51" t="s">
        <v>1557</v>
      </c>
      <c r="B162" s="51" t="s">
        <v>1558</v>
      </c>
      <c r="C162" s="52" t="s">
        <v>3</v>
      </c>
      <c r="D162" s="52" t="s">
        <v>3</v>
      </c>
      <c r="E162" s="52"/>
      <c r="F162" s="52"/>
    </row>
    <row r="163" spans="1:6" ht="15.75" x14ac:dyDescent="0.25">
      <c r="A163" s="51" t="s">
        <v>1559</v>
      </c>
      <c r="B163" s="51" t="s">
        <v>1560</v>
      </c>
      <c r="C163" s="52" t="s">
        <v>3</v>
      </c>
      <c r="D163" s="52" t="s">
        <v>3</v>
      </c>
      <c r="E163" s="52"/>
      <c r="F163" s="52"/>
    </row>
    <row r="164" spans="1:6" ht="15.75" x14ac:dyDescent="0.25">
      <c r="A164" s="51" t="s">
        <v>1561</v>
      </c>
      <c r="B164" s="51" t="s">
        <v>1562</v>
      </c>
      <c r="C164" s="52" t="s">
        <v>3</v>
      </c>
      <c r="D164" s="52" t="s">
        <v>3</v>
      </c>
      <c r="E164" s="52"/>
      <c r="F164" s="52"/>
    </row>
    <row r="165" spans="1:6" ht="15.75" x14ac:dyDescent="0.25">
      <c r="A165" s="51" t="s">
        <v>1563</v>
      </c>
      <c r="B165" s="51" t="s">
        <v>1564</v>
      </c>
      <c r="C165" s="52" t="s">
        <v>3</v>
      </c>
      <c r="D165" s="52" t="s">
        <v>3</v>
      </c>
      <c r="E165" s="52"/>
      <c r="F165" s="52"/>
    </row>
    <row r="166" spans="1:6" ht="15.75" x14ac:dyDescent="0.25">
      <c r="A166" s="51" t="s">
        <v>273</v>
      </c>
      <c r="B166" s="51" t="s">
        <v>274</v>
      </c>
      <c r="C166" s="52" t="s">
        <v>3</v>
      </c>
      <c r="D166" s="52" t="s">
        <v>3</v>
      </c>
      <c r="E166" s="52"/>
      <c r="F166" s="52"/>
    </row>
    <row r="167" spans="1:6" ht="15.75" x14ac:dyDescent="0.25">
      <c r="A167" s="51" t="s">
        <v>1565</v>
      </c>
      <c r="B167" s="51" t="s">
        <v>1566</v>
      </c>
      <c r="C167" s="52" t="s">
        <v>3</v>
      </c>
      <c r="D167" s="52" t="s">
        <v>3</v>
      </c>
      <c r="E167" s="52"/>
      <c r="F167" s="52"/>
    </row>
    <row r="168" spans="1:6" ht="15.75" x14ac:dyDescent="0.25">
      <c r="A168" s="51" t="s">
        <v>1567</v>
      </c>
      <c r="B168" s="51" t="s">
        <v>1568</v>
      </c>
      <c r="C168" s="52" t="s">
        <v>3</v>
      </c>
      <c r="D168" s="52" t="s">
        <v>3</v>
      </c>
      <c r="E168" s="52"/>
      <c r="F168" s="52"/>
    </row>
    <row r="169" spans="1:6" ht="15.75" x14ac:dyDescent="0.25">
      <c r="A169" s="51" t="s">
        <v>275</v>
      </c>
      <c r="B169" s="51" t="s">
        <v>276</v>
      </c>
      <c r="C169" s="52" t="s">
        <v>3</v>
      </c>
      <c r="D169" s="52" t="s">
        <v>3</v>
      </c>
      <c r="E169" s="52"/>
      <c r="F169" s="52"/>
    </row>
    <row r="170" spans="1:6" ht="15.75" x14ac:dyDescent="0.25">
      <c r="A170" s="51" t="s">
        <v>1569</v>
      </c>
      <c r="B170" s="51" t="s">
        <v>3</v>
      </c>
      <c r="C170" s="52" t="s">
        <v>3</v>
      </c>
      <c r="D170" s="52" t="s">
        <v>3</v>
      </c>
      <c r="E170" s="52"/>
      <c r="F170" s="52"/>
    </row>
    <row r="171" spans="1:6" ht="15.75" x14ac:dyDescent="0.25">
      <c r="A171" s="51" t="s">
        <v>1570</v>
      </c>
      <c r="B171" s="51" t="s">
        <v>3</v>
      </c>
      <c r="C171" s="52" t="s">
        <v>3</v>
      </c>
      <c r="D171" s="52" t="s">
        <v>3</v>
      </c>
      <c r="E171" s="52"/>
      <c r="F171" s="52"/>
    </row>
    <row r="172" spans="1:6" ht="15.75" x14ac:dyDescent="0.25">
      <c r="A172" s="51" t="s">
        <v>1571</v>
      </c>
      <c r="B172" s="51" t="s">
        <v>1572</v>
      </c>
      <c r="C172" s="52" t="s">
        <v>3</v>
      </c>
      <c r="D172" s="52" t="s">
        <v>3</v>
      </c>
      <c r="E172" s="52"/>
      <c r="F172" s="52"/>
    </row>
    <row r="173" spans="1:6" ht="15.75" x14ac:dyDescent="0.25">
      <c r="A173" s="51" t="s">
        <v>1573</v>
      </c>
      <c r="B173" s="51" t="s">
        <v>1574</v>
      </c>
      <c r="C173" s="52" t="s">
        <v>3</v>
      </c>
      <c r="D173" s="52" t="s">
        <v>3</v>
      </c>
      <c r="E173" s="52"/>
      <c r="F173" s="52"/>
    </row>
    <row r="174" spans="1:6" ht="15.75" x14ac:dyDescent="0.25">
      <c r="A174" s="51" t="s">
        <v>1575</v>
      </c>
      <c r="B174" s="51" t="s">
        <v>1576</v>
      </c>
      <c r="C174" s="52" t="s">
        <v>3</v>
      </c>
      <c r="D174" s="52" t="s">
        <v>3</v>
      </c>
      <c r="E174" s="52"/>
      <c r="F174" s="52"/>
    </row>
    <row r="175" spans="1:6" ht="15.75" x14ac:dyDescent="0.25">
      <c r="A175" s="51" t="s">
        <v>1577</v>
      </c>
      <c r="B175" s="51" t="s">
        <v>1578</v>
      </c>
      <c r="C175" s="52" t="s">
        <v>3</v>
      </c>
      <c r="D175" s="52" t="s">
        <v>3</v>
      </c>
      <c r="E175" s="52"/>
      <c r="F175" s="52"/>
    </row>
    <row r="176" spans="1:6" ht="15.75" x14ac:dyDescent="0.25">
      <c r="A176" s="51" t="s">
        <v>1579</v>
      </c>
      <c r="B176" s="51" t="s">
        <v>1580</v>
      </c>
      <c r="C176" s="52" t="s">
        <v>3</v>
      </c>
      <c r="D176" s="52" t="s">
        <v>3</v>
      </c>
      <c r="E176" s="52"/>
      <c r="F176" s="52"/>
    </row>
    <row r="177" spans="1:7" ht="15.75" x14ac:dyDescent="0.25">
      <c r="A177" s="51" t="s">
        <v>1581</v>
      </c>
      <c r="B177" s="51" t="s">
        <v>1582</v>
      </c>
      <c r="C177" s="52" t="s">
        <v>3</v>
      </c>
      <c r="D177" s="52" t="s">
        <v>3</v>
      </c>
      <c r="E177" s="52"/>
      <c r="F177" s="52"/>
    </row>
    <row r="178" spans="1:7" ht="15.75" x14ac:dyDescent="0.25">
      <c r="A178" s="51" t="s">
        <v>1583</v>
      </c>
      <c r="B178" s="51" t="s">
        <v>1584</v>
      </c>
      <c r="C178" s="52" t="s">
        <v>3</v>
      </c>
      <c r="D178" s="52" t="s">
        <v>3</v>
      </c>
      <c r="E178" s="52"/>
      <c r="F178" s="52"/>
    </row>
    <row r="179" spans="1:7" ht="15.75" x14ac:dyDescent="0.25">
      <c r="A179" s="51" t="s">
        <v>39</v>
      </c>
      <c r="B179" s="51" t="s">
        <v>40</v>
      </c>
      <c r="C179" s="52" t="s">
        <v>3</v>
      </c>
      <c r="D179" s="52" t="s">
        <v>3</v>
      </c>
      <c r="E179" s="52"/>
      <c r="F179" s="52"/>
    </row>
    <row r="180" spans="1:7" ht="15.75" x14ac:dyDescent="0.25">
      <c r="A180" s="51" t="s">
        <v>277</v>
      </c>
      <c r="B180" s="51" t="s">
        <v>278</v>
      </c>
      <c r="C180" s="52" t="s">
        <v>3</v>
      </c>
      <c r="D180" s="52" t="s">
        <v>3</v>
      </c>
      <c r="E180" s="52"/>
      <c r="F180" s="52"/>
    </row>
    <row r="181" spans="1:7" ht="15.75" x14ac:dyDescent="0.25">
      <c r="A181" s="51" t="s">
        <v>1133</v>
      </c>
      <c r="B181" s="51" t="s">
        <v>1134</v>
      </c>
      <c r="C181" s="52" t="s">
        <v>3</v>
      </c>
      <c r="D181" s="53"/>
      <c r="E181" s="53"/>
      <c r="F181" s="52"/>
    </row>
    <row r="182" spans="1:7" ht="15.75" x14ac:dyDescent="0.25">
      <c r="A182" s="51" t="s">
        <v>1135</v>
      </c>
      <c r="B182" s="51" t="s">
        <v>1136</v>
      </c>
      <c r="C182" s="52" t="s">
        <v>3</v>
      </c>
      <c r="D182" s="53"/>
      <c r="E182" s="53"/>
      <c r="F182" s="52"/>
    </row>
    <row r="183" spans="1:7" ht="15.75" x14ac:dyDescent="0.25">
      <c r="A183" s="51" t="s">
        <v>1137</v>
      </c>
      <c r="B183" s="51" t="s">
        <v>1138</v>
      </c>
      <c r="C183" s="52" t="s">
        <v>3</v>
      </c>
      <c r="D183" s="53" t="s">
        <v>1101</v>
      </c>
      <c r="E183" s="53"/>
      <c r="F183" s="52"/>
      <c r="G183" s="94" t="s">
        <v>1880</v>
      </c>
    </row>
    <row r="184" spans="1:7" ht="15.75" x14ac:dyDescent="0.25">
      <c r="A184" s="51" t="s">
        <v>704</v>
      </c>
      <c r="B184" s="51" t="s">
        <v>705</v>
      </c>
      <c r="C184" s="52" t="s">
        <v>1101</v>
      </c>
      <c r="D184" s="52" t="s">
        <v>3</v>
      </c>
      <c r="E184" s="52"/>
      <c r="F184" s="52"/>
    </row>
    <row r="185" spans="1:7" ht="15.75" x14ac:dyDescent="0.25">
      <c r="A185" s="51" t="s">
        <v>696</v>
      </c>
      <c r="B185" s="51" t="s">
        <v>697</v>
      </c>
      <c r="C185" s="52" t="s">
        <v>1101</v>
      </c>
      <c r="D185" s="52" t="s">
        <v>3</v>
      </c>
      <c r="E185" s="52"/>
      <c r="F185" s="52"/>
    </row>
    <row r="186" spans="1:7" ht="15.75" x14ac:dyDescent="0.25">
      <c r="A186" s="51" t="s">
        <v>1585</v>
      </c>
      <c r="B186" s="51" t="s">
        <v>1586</v>
      </c>
      <c r="C186" s="52" t="s">
        <v>3</v>
      </c>
      <c r="D186" s="52" t="s">
        <v>3</v>
      </c>
      <c r="E186" s="52"/>
      <c r="F186" s="52"/>
    </row>
    <row r="187" spans="1:7" ht="15.75" x14ac:dyDescent="0.25">
      <c r="A187" s="51" t="s">
        <v>1587</v>
      </c>
      <c r="B187" s="51" t="s">
        <v>1588</v>
      </c>
      <c r="C187" s="52" t="s">
        <v>3</v>
      </c>
      <c r="D187" s="52" t="s">
        <v>3</v>
      </c>
      <c r="E187" s="52"/>
      <c r="F187" s="52"/>
    </row>
    <row r="188" spans="1:7" ht="15.75" x14ac:dyDescent="0.25">
      <c r="A188" s="51" t="s">
        <v>1589</v>
      </c>
      <c r="B188" s="51" t="s">
        <v>1590</v>
      </c>
      <c r="C188" s="52" t="s">
        <v>3</v>
      </c>
      <c r="D188" s="52" t="s">
        <v>3</v>
      </c>
      <c r="E188" s="52"/>
      <c r="F188" s="52"/>
    </row>
    <row r="189" spans="1:7" ht="30" x14ac:dyDescent="0.25">
      <c r="A189" s="51" t="s">
        <v>1821</v>
      </c>
      <c r="B189" s="51" t="s">
        <v>258</v>
      </c>
      <c r="C189" s="52" t="s">
        <v>3</v>
      </c>
      <c r="D189" s="52" t="s">
        <v>3</v>
      </c>
      <c r="E189" s="52" t="s">
        <v>1101</v>
      </c>
      <c r="F189" s="52"/>
    </row>
    <row r="190" spans="1:7" ht="15.75" x14ac:dyDescent="0.25">
      <c r="A190" s="51" t="s">
        <v>1591</v>
      </c>
      <c r="B190" s="51" t="s">
        <v>1592</v>
      </c>
      <c r="C190" s="52" t="s">
        <v>3</v>
      </c>
      <c r="D190" s="52" t="s">
        <v>3</v>
      </c>
      <c r="E190" s="52"/>
      <c r="F190" s="52"/>
    </row>
    <row r="191" spans="1:7" ht="15.75" x14ac:dyDescent="0.25">
      <c r="A191" s="51" t="s">
        <v>1593</v>
      </c>
      <c r="B191" s="51" t="s">
        <v>1594</v>
      </c>
      <c r="C191" s="52" t="s">
        <v>3</v>
      </c>
      <c r="D191" s="52" t="s">
        <v>3</v>
      </c>
      <c r="E191" s="52"/>
      <c r="F191" s="52"/>
    </row>
    <row r="192" spans="1:7" ht="15.75" x14ac:dyDescent="0.25">
      <c r="A192" s="51" t="s">
        <v>297</v>
      </c>
      <c r="B192" s="51" t="s">
        <v>298</v>
      </c>
      <c r="C192" s="52" t="s">
        <v>3</v>
      </c>
      <c r="D192" s="52" t="s">
        <v>3</v>
      </c>
      <c r="E192" s="52"/>
      <c r="F192" s="52"/>
    </row>
    <row r="193" spans="1:6" ht="15.75" x14ac:dyDescent="0.25">
      <c r="A193" s="51" t="s">
        <v>1595</v>
      </c>
      <c r="B193" s="51" t="s">
        <v>1596</v>
      </c>
      <c r="C193" s="52" t="s">
        <v>3</v>
      </c>
      <c r="D193" s="52" t="s">
        <v>3</v>
      </c>
      <c r="E193" s="52"/>
      <c r="F193" s="52"/>
    </row>
    <row r="194" spans="1:6" ht="15.75" x14ac:dyDescent="0.25">
      <c r="A194" s="51" t="s">
        <v>1597</v>
      </c>
      <c r="B194" s="51" t="s">
        <v>1598</v>
      </c>
      <c r="C194" s="52" t="s">
        <v>3</v>
      </c>
      <c r="D194" s="52" t="s">
        <v>3</v>
      </c>
      <c r="E194" s="52"/>
      <c r="F194" s="52"/>
    </row>
    <row r="195" spans="1:6" ht="15.75" x14ac:dyDescent="0.25">
      <c r="A195" s="51" t="s">
        <v>702</v>
      </c>
      <c r="B195" s="51" t="s">
        <v>703</v>
      </c>
      <c r="C195" s="52" t="s">
        <v>1101</v>
      </c>
      <c r="D195" s="52" t="s">
        <v>3</v>
      </c>
      <c r="E195" s="52"/>
      <c r="F195" s="52"/>
    </row>
    <row r="196" spans="1:6" ht="15.75" x14ac:dyDescent="0.25">
      <c r="A196" s="51" t="s">
        <v>595</v>
      </c>
      <c r="B196" s="51" t="s">
        <v>596</v>
      </c>
      <c r="C196" s="52" t="s">
        <v>3</v>
      </c>
      <c r="D196" s="52" t="s">
        <v>3</v>
      </c>
      <c r="E196" s="52"/>
      <c r="F196" s="52" t="s">
        <v>1101</v>
      </c>
    </row>
    <row r="197" spans="1:6" ht="15.75" x14ac:dyDescent="0.25">
      <c r="A197" s="51" t="s">
        <v>292</v>
      </c>
      <c r="B197" s="51" t="s">
        <v>293</v>
      </c>
      <c r="C197" s="52" t="s">
        <v>3</v>
      </c>
      <c r="D197" s="52" t="s">
        <v>3</v>
      </c>
      <c r="E197" s="52"/>
      <c r="F197" s="52"/>
    </row>
    <row r="198" spans="1:6" ht="15.75" x14ac:dyDescent="0.25">
      <c r="A198" s="51" t="s">
        <v>1599</v>
      </c>
      <c r="B198" s="51" t="s">
        <v>1600</v>
      </c>
      <c r="C198" s="52" t="s">
        <v>3</v>
      </c>
      <c r="D198" s="52" t="s">
        <v>3</v>
      </c>
      <c r="E198" s="52"/>
      <c r="F198" s="52"/>
    </row>
    <row r="199" spans="1:6" ht="15.75" x14ac:dyDescent="0.25">
      <c r="A199" s="51" t="s">
        <v>37</v>
      </c>
      <c r="B199" s="51" t="s">
        <v>38</v>
      </c>
      <c r="C199" s="52" t="s">
        <v>3</v>
      </c>
      <c r="D199" s="52" t="s">
        <v>3</v>
      </c>
      <c r="E199" s="52"/>
      <c r="F199" s="52"/>
    </row>
    <row r="200" spans="1:6" ht="15.75" x14ac:dyDescent="0.25">
      <c r="A200" s="51" t="s">
        <v>1601</v>
      </c>
      <c r="B200" s="51" t="s">
        <v>1602</v>
      </c>
      <c r="C200" s="52" t="s">
        <v>3</v>
      </c>
      <c r="D200" s="52" t="s">
        <v>3</v>
      </c>
      <c r="E200" s="52"/>
      <c r="F200" s="52"/>
    </row>
    <row r="201" spans="1:6" ht="15.75" x14ac:dyDescent="0.25">
      <c r="A201" s="51" t="s">
        <v>1603</v>
      </c>
      <c r="B201" s="51" t="s">
        <v>1604</v>
      </c>
      <c r="C201" s="52" t="s">
        <v>3</v>
      </c>
      <c r="D201" s="52" t="s">
        <v>3</v>
      </c>
      <c r="E201" s="52"/>
      <c r="F201" s="52"/>
    </row>
    <row r="202" spans="1:6" ht="15.75" x14ac:dyDescent="0.25">
      <c r="A202" s="51" t="s">
        <v>1605</v>
      </c>
      <c r="B202" s="51" t="s">
        <v>1606</v>
      </c>
      <c r="C202" s="52" t="s">
        <v>3</v>
      </c>
      <c r="D202" s="52" t="s">
        <v>3</v>
      </c>
      <c r="E202" s="52"/>
      <c r="F202" s="52"/>
    </row>
    <row r="203" spans="1:6" ht="15.75" x14ac:dyDescent="0.25">
      <c r="A203" s="51" t="s">
        <v>1607</v>
      </c>
      <c r="B203" s="51" t="s">
        <v>1608</v>
      </c>
      <c r="C203" s="52" t="s">
        <v>3</v>
      </c>
      <c r="D203" s="52" t="s">
        <v>3</v>
      </c>
      <c r="E203" s="52"/>
      <c r="F203" s="52"/>
    </row>
    <row r="204" spans="1:6" ht="15.75" x14ac:dyDescent="0.25">
      <c r="A204" s="51" t="s">
        <v>1609</v>
      </c>
      <c r="B204" s="51" t="s">
        <v>1610</v>
      </c>
      <c r="C204" s="52" t="s">
        <v>3</v>
      </c>
      <c r="D204" s="52" t="s">
        <v>3</v>
      </c>
      <c r="E204" s="52"/>
      <c r="F204" s="52"/>
    </row>
    <row r="205" spans="1:6" ht="15.75" x14ac:dyDescent="0.25">
      <c r="A205" s="51" t="s">
        <v>1611</v>
      </c>
      <c r="B205" s="51" t="s">
        <v>3</v>
      </c>
      <c r="C205" s="52" t="s">
        <v>3</v>
      </c>
      <c r="D205" s="52" t="s">
        <v>3</v>
      </c>
      <c r="E205" s="52"/>
      <c r="F205" s="52"/>
    </row>
    <row r="206" spans="1:6" ht="15.75" x14ac:dyDescent="0.25">
      <c r="A206" s="51" t="s">
        <v>1343</v>
      </c>
      <c r="B206" s="51" t="s">
        <v>1344</v>
      </c>
      <c r="C206" s="52" t="s">
        <v>3</v>
      </c>
      <c r="D206" s="52" t="s">
        <v>3</v>
      </c>
      <c r="E206" s="52"/>
      <c r="F206" s="52" t="s">
        <v>1101</v>
      </c>
    </row>
    <row r="207" spans="1:6" ht="15.75" x14ac:dyDescent="0.25">
      <c r="A207" s="51" t="s">
        <v>1612</v>
      </c>
      <c r="B207" s="51" t="s">
        <v>1613</v>
      </c>
      <c r="C207" s="52" t="s">
        <v>3</v>
      </c>
      <c r="D207" s="52" t="s">
        <v>3</v>
      </c>
      <c r="E207" s="52"/>
      <c r="F207" s="52"/>
    </row>
    <row r="208" spans="1:6" ht="15.75" x14ac:dyDescent="0.25">
      <c r="A208" s="51" t="s">
        <v>1614</v>
      </c>
      <c r="B208" s="51" t="s">
        <v>3</v>
      </c>
      <c r="C208" s="52" t="s">
        <v>3</v>
      </c>
      <c r="D208" s="52" t="s">
        <v>3</v>
      </c>
      <c r="E208" s="52"/>
      <c r="F208" s="52"/>
    </row>
    <row r="209" spans="1:7" ht="15.75" x14ac:dyDescent="0.25">
      <c r="A209" s="51" t="s">
        <v>901</v>
      </c>
      <c r="B209" s="51" t="s">
        <v>3</v>
      </c>
      <c r="C209" s="52" t="s">
        <v>3</v>
      </c>
      <c r="D209" s="52" t="s">
        <v>3</v>
      </c>
      <c r="E209" s="52"/>
      <c r="F209" s="52"/>
    </row>
    <row r="210" spans="1:7" ht="15.75" x14ac:dyDescent="0.25">
      <c r="A210" s="51" t="s">
        <v>218</v>
      </c>
      <c r="B210" s="51" t="s">
        <v>219</v>
      </c>
      <c r="C210" s="52" t="s">
        <v>3</v>
      </c>
      <c r="D210" s="52" t="s">
        <v>3</v>
      </c>
      <c r="E210" s="52"/>
      <c r="F210" s="52"/>
    </row>
    <row r="211" spans="1:7" ht="15.75" x14ac:dyDescent="0.25">
      <c r="A211" s="51" t="s">
        <v>216</v>
      </c>
      <c r="B211" s="51" t="s">
        <v>217</v>
      </c>
      <c r="C211" s="52" t="s">
        <v>3</v>
      </c>
      <c r="D211" s="52" t="s">
        <v>3</v>
      </c>
      <c r="E211" s="52"/>
      <c r="F211" s="52"/>
    </row>
    <row r="212" spans="1:7" ht="15.75" x14ac:dyDescent="0.25">
      <c r="A212" s="51" t="s">
        <v>684</v>
      </c>
      <c r="B212" s="51" t="s">
        <v>685</v>
      </c>
      <c r="C212" s="52" t="s">
        <v>3</v>
      </c>
      <c r="D212" s="53" t="s">
        <v>1101</v>
      </c>
      <c r="E212" s="53" t="s">
        <v>1101</v>
      </c>
      <c r="F212" s="52"/>
      <c r="G212" s="49" t="s">
        <v>1934</v>
      </c>
    </row>
    <row r="213" spans="1:7" ht="15.75" x14ac:dyDescent="0.25">
      <c r="A213" s="51" t="s">
        <v>644</v>
      </c>
      <c r="B213" s="51" t="s">
        <v>645</v>
      </c>
      <c r="C213" s="52"/>
      <c r="D213" s="52" t="s">
        <v>1101</v>
      </c>
      <c r="E213" s="52"/>
      <c r="F213" s="52"/>
      <c r="G213" s="94" t="s">
        <v>1880</v>
      </c>
    </row>
    <row r="214" spans="1:7" ht="15.75" x14ac:dyDescent="0.25">
      <c r="A214" s="51" t="s">
        <v>1139</v>
      </c>
      <c r="B214" s="51" t="s">
        <v>1140</v>
      </c>
      <c r="C214" s="52" t="s">
        <v>3</v>
      </c>
      <c r="D214" s="53" t="s">
        <v>1101</v>
      </c>
      <c r="E214" s="53"/>
      <c r="F214" s="52"/>
      <c r="G214" s="49" t="s">
        <v>1915</v>
      </c>
    </row>
    <row r="215" spans="1:7" ht="15.75" x14ac:dyDescent="0.25">
      <c r="A215" s="51" t="s">
        <v>609</v>
      </c>
      <c r="B215" s="51" t="s">
        <v>610</v>
      </c>
      <c r="C215" s="52" t="s">
        <v>3</v>
      </c>
      <c r="D215" s="53" t="s">
        <v>1101</v>
      </c>
      <c r="E215" s="53"/>
      <c r="F215" s="52"/>
      <c r="G215" s="94" t="s">
        <v>1881</v>
      </c>
    </row>
    <row r="216" spans="1:7" ht="15.75" x14ac:dyDescent="0.25">
      <c r="A216" s="51" t="s">
        <v>774</v>
      </c>
      <c r="B216" s="51" t="s">
        <v>3</v>
      </c>
      <c r="C216" s="52" t="s">
        <v>1101</v>
      </c>
      <c r="D216" s="52" t="s">
        <v>3</v>
      </c>
      <c r="E216" s="52"/>
      <c r="F216" s="52"/>
    </row>
    <row r="217" spans="1:7" ht="15.75" x14ac:dyDescent="0.25">
      <c r="A217" s="51" t="s">
        <v>1141</v>
      </c>
      <c r="B217" s="51" t="s">
        <v>1142</v>
      </c>
      <c r="C217" s="52" t="s">
        <v>3</v>
      </c>
      <c r="D217" s="53"/>
      <c r="E217" s="53"/>
      <c r="F217" s="52"/>
    </row>
    <row r="218" spans="1:7" ht="15.75" x14ac:dyDescent="0.25">
      <c r="A218" s="51" t="s">
        <v>710</v>
      </c>
      <c r="B218" s="51" t="s">
        <v>711</v>
      </c>
      <c r="C218" s="52" t="s">
        <v>1101</v>
      </c>
      <c r="D218" s="52" t="s">
        <v>3</v>
      </c>
      <c r="E218" s="52"/>
      <c r="F218" s="52"/>
    </row>
    <row r="219" spans="1:7" ht="15.75" x14ac:dyDescent="0.25">
      <c r="A219" s="51" t="s">
        <v>1143</v>
      </c>
      <c r="B219" s="51" t="s">
        <v>1144</v>
      </c>
      <c r="C219" s="52" t="s">
        <v>3</v>
      </c>
      <c r="D219" s="53"/>
      <c r="E219" s="53"/>
      <c r="F219" s="52"/>
    </row>
    <row r="220" spans="1:7" ht="15.75" x14ac:dyDescent="0.25">
      <c r="A220" s="51" t="s">
        <v>1145</v>
      </c>
      <c r="B220" s="51" t="s">
        <v>1146</v>
      </c>
      <c r="C220" s="52" t="s">
        <v>3</v>
      </c>
      <c r="D220" s="53" t="s">
        <v>1101</v>
      </c>
      <c r="E220" s="53"/>
      <c r="F220" s="52"/>
      <c r="G220" s="94" t="s">
        <v>1880</v>
      </c>
    </row>
    <row r="221" spans="1:7" ht="15.75" x14ac:dyDescent="0.25">
      <c r="A221" s="51" t="s">
        <v>1147</v>
      </c>
      <c r="B221" s="51" t="s">
        <v>1148</v>
      </c>
      <c r="C221" s="52" t="s">
        <v>3</v>
      </c>
      <c r="D221" s="53"/>
      <c r="E221" s="53"/>
      <c r="F221" s="52"/>
    </row>
    <row r="222" spans="1:7" ht="15.75" x14ac:dyDescent="0.25">
      <c r="A222" s="51" t="s">
        <v>1149</v>
      </c>
      <c r="B222" s="51" t="s">
        <v>1150</v>
      </c>
      <c r="C222" s="52" t="s">
        <v>3</v>
      </c>
      <c r="D222" s="53"/>
      <c r="E222" s="53"/>
      <c r="F222" s="52"/>
    </row>
    <row r="223" spans="1:7" ht="15.75" x14ac:dyDescent="0.25">
      <c r="A223" s="51" t="s">
        <v>1615</v>
      </c>
      <c r="B223" s="51" t="s">
        <v>3</v>
      </c>
      <c r="C223" s="52" t="s">
        <v>3</v>
      </c>
      <c r="D223" s="52" t="s">
        <v>3</v>
      </c>
      <c r="E223" s="52"/>
      <c r="F223" s="52"/>
    </row>
    <row r="224" spans="1:7" ht="30" x14ac:dyDescent="0.25">
      <c r="A224" s="51" t="s">
        <v>1151</v>
      </c>
      <c r="B224" s="51" t="s">
        <v>1152</v>
      </c>
      <c r="C224" s="52"/>
      <c r="D224" s="53" t="s">
        <v>1101</v>
      </c>
      <c r="E224" s="53" t="s">
        <v>1101</v>
      </c>
      <c r="F224" s="52"/>
      <c r="G224" s="49" t="s">
        <v>1935</v>
      </c>
    </row>
    <row r="225" spans="1:7" ht="15.75" x14ac:dyDescent="0.25">
      <c r="A225" s="51" t="s">
        <v>851</v>
      </c>
      <c r="B225" s="51" t="s">
        <v>3</v>
      </c>
      <c r="C225" s="52" t="s">
        <v>1101</v>
      </c>
      <c r="D225" s="52" t="s">
        <v>3</v>
      </c>
      <c r="E225" s="52"/>
      <c r="F225" s="52"/>
    </row>
    <row r="226" spans="1:7" ht="15.75" x14ac:dyDescent="0.25">
      <c r="A226" s="51" t="s">
        <v>1105</v>
      </c>
      <c r="B226" s="51" t="s">
        <v>1106</v>
      </c>
      <c r="C226" s="52" t="s">
        <v>1101</v>
      </c>
      <c r="D226" s="52" t="s">
        <v>3</v>
      </c>
      <c r="E226" s="52"/>
      <c r="F226" s="52"/>
    </row>
    <row r="227" spans="1:7" ht="15.75" x14ac:dyDescent="0.25">
      <c r="A227" s="51" t="s">
        <v>1153</v>
      </c>
      <c r="B227" s="51" t="s">
        <v>1154</v>
      </c>
      <c r="C227" s="52" t="s">
        <v>3</v>
      </c>
      <c r="D227" s="53" t="s">
        <v>1101</v>
      </c>
      <c r="E227" s="53"/>
      <c r="F227" s="52"/>
      <c r="G227" s="94" t="s">
        <v>1880</v>
      </c>
    </row>
    <row r="228" spans="1:7" ht="15.75" x14ac:dyDescent="0.25">
      <c r="A228" s="51" t="s">
        <v>45</v>
      </c>
      <c r="B228" s="100" t="s">
        <v>1890</v>
      </c>
      <c r="C228" s="52" t="s">
        <v>3</v>
      </c>
      <c r="D228" s="53" t="s">
        <v>1101</v>
      </c>
      <c r="E228" s="52"/>
      <c r="F228" s="52"/>
      <c r="G228" s="49" t="s">
        <v>1916</v>
      </c>
    </row>
    <row r="229" spans="1:7" ht="15.75" x14ac:dyDescent="0.25">
      <c r="A229" s="51" t="s">
        <v>530</v>
      </c>
      <c r="B229" s="51" t="s">
        <v>531</v>
      </c>
      <c r="C229" s="52" t="s">
        <v>1101</v>
      </c>
      <c r="D229" s="52" t="s">
        <v>3</v>
      </c>
      <c r="E229" s="52"/>
      <c r="F229" s="52"/>
    </row>
    <row r="230" spans="1:7" ht="15.75" x14ac:dyDescent="0.25">
      <c r="A230" s="51" t="s">
        <v>860</v>
      </c>
      <c r="B230" s="51" t="s">
        <v>861</v>
      </c>
      <c r="C230" s="52" t="s">
        <v>3</v>
      </c>
      <c r="D230" s="53" t="s">
        <v>1101</v>
      </c>
      <c r="E230" s="52"/>
      <c r="F230" s="52"/>
      <c r="G230" s="49" t="s">
        <v>1914</v>
      </c>
    </row>
    <row r="231" spans="1:7" ht="15.75" x14ac:dyDescent="0.25">
      <c r="A231" s="51" t="s">
        <v>809</v>
      </c>
      <c r="B231" s="51" t="s">
        <v>810</v>
      </c>
      <c r="C231" s="52" t="s">
        <v>1101</v>
      </c>
      <c r="D231" s="52" t="s">
        <v>3</v>
      </c>
      <c r="E231" s="52"/>
      <c r="F231" s="52"/>
    </row>
    <row r="232" spans="1:7" ht="15.75" x14ac:dyDescent="0.25">
      <c r="A232" s="51" t="s">
        <v>943</v>
      </c>
      <c r="B232" s="51" t="s">
        <v>971</v>
      </c>
      <c r="C232" s="52" t="s">
        <v>1101</v>
      </c>
      <c r="D232" s="52" t="s">
        <v>3</v>
      </c>
      <c r="E232" s="52"/>
      <c r="F232" s="52"/>
    </row>
    <row r="233" spans="1:7" ht="15.75" x14ac:dyDescent="0.25">
      <c r="A233" s="51" t="s">
        <v>73</v>
      </c>
      <c r="B233" s="51" t="s">
        <v>74</v>
      </c>
      <c r="C233" s="52" t="s">
        <v>3</v>
      </c>
      <c r="D233" s="53"/>
      <c r="E233" s="53"/>
      <c r="F233" s="52"/>
    </row>
    <row r="234" spans="1:7" ht="15.75" x14ac:dyDescent="0.25">
      <c r="A234" s="51" t="s">
        <v>1616</v>
      </c>
      <c r="B234" s="51" t="s">
        <v>1617</v>
      </c>
      <c r="C234" s="52" t="s">
        <v>3</v>
      </c>
      <c r="D234" s="52" t="s">
        <v>3</v>
      </c>
      <c r="E234" s="52"/>
      <c r="F234" s="52"/>
    </row>
    <row r="235" spans="1:7" ht="15.75" x14ac:dyDescent="0.25">
      <c r="A235" s="51" t="s">
        <v>1618</v>
      </c>
      <c r="B235" s="51" t="s">
        <v>3</v>
      </c>
      <c r="C235" s="52" t="s">
        <v>3</v>
      </c>
      <c r="D235" s="52" t="s">
        <v>3</v>
      </c>
      <c r="E235" s="52"/>
      <c r="F235" s="52"/>
    </row>
    <row r="236" spans="1:7" ht="15.75" x14ac:dyDescent="0.25">
      <c r="A236" s="51" t="s">
        <v>1619</v>
      </c>
      <c r="B236" s="51" t="s">
        <v>1620</v>
      </c>
      <c r="C236" s="52" t="s">
        <v>3</v>
      </c>
      <c r="D236" s="52" t="s">
        <v>3</v>
      </c>
      <c r="E236" s="52"/>
      <c r="F236" s="52"/>
    </row>
    <row r="237" spans="1:7" ht="15.75" x14ac:dyDescent="0.25">
      <c r="A237" s="51" t="s">
        <v>220</v>
      </c>
      <c r="B237" s="51" t="s">
        <v>221</v>
      </c>
      <c r="C237" s="52" t="s">
        <v>3</v>
      </c>
      <c r="D237" s="53"/>
      <c r="E237" s="53"/>
      <c r="F237" s="52"/>
    </row>
    <row r="238" spans="1:7" ht="15.75" x14ac:dyDescent="0.25">
      <c r="A238" s="51" t="s">
        <v>1621</v>
      </c>
      <c r="B238" s="51" t="s">
        <v>3</v>
      </c>
      <c r="C238" s="52" t="s">
        <v>1101</v>
      </c>
      <c r="D238" s="52" t="s">
        <v>3</v>
      </c>
      <c r="E238" s="52"/>
      <c r="F238" s="52"/>
    </row>
    <row r="239" spans="1:7" ht="15.75" x14ac:dyDescent="0.25">
      <c r="A239" s="51" t="s">
        <v>510</v>
      </c>
      <c r="B239" s="51" t="s">
        <v>511</v>
      </c>
      <c r="C239" s="52" t="s">
        <v>1101</v>
      </c>
      <c r="D239" s="52" t="s">
        <v>3</v>
      </c>
      <c r="E239" s="52"/>
      <c r="F239" s="52"/>
    </row>
    <row r="240" spans="1:7" ht="15.75" x14ac:dyDescent="0.25">
      <c r="A240" s="51" t="s">
        <v>777</v>
      </c>
      <c r="B240" s="51" t="s">
        <v>3</v>
      </c>
      <c r="C240" s="52" t="s">
        <v>1101</v>
      </c>
      <c r="D240" s="52" t="s">
        <v>3</v>
      </c>
      <c r="E240" s="52"/>
      <c r="F240" s="52"/>
    </row>
    <row r="241" spans="1:7" ht="15.75" x14ac:dyDescent="0.25">
      <c r="A241" s="51" t="s">
        <v>658</v>
      </c>
      <c r="B241" s="51" t="s">
        <v>659</v>
      </c>
      <c r="C241" s="52" t="s">
        <v>1101</v>
      </c>
      <c r="D241" s="52" t="s">
        <v>3</v>
      </c>
      <c r="E241" s="52"/>
      <c r="F241" s="52"/>
    </row>
    <row r="242" spans="1:7" ht="15.75" x14ac:dyDescent="0.25">
      <c r="A242" s="51" t="s">
        <v>1155</v>
      </c>
      <c r="B242" s="51" t="s">
        <v>1156</v>
      </c>
      <c r="C242" s="52" t="s">
        <v>3</v>
      </c>
      <c r="D242" s="53" t="s">
        <v>1101</v>
      </c>
      <c r="E242" s="53"/>
      <c r="F242" s="52"/>
      <c r="G242" s="49" t="s">
        <v>1880</v>
      </c>
    </row>
    <row r="243" spans="1:7" ht="15.75" x14ac:dyDescent="0.25">
      <c r="A243" s="51" t="s">
        <v>892</v>
      </c>
      <c r="B243" s="51" t="s">
        <v>3</v>
      </c>
      <c r="C243" s="52" t="s">
        <v>1101</v>
      </c>
      <c r="D243" s="52" t="s">
        <v>3</v>
      </c>
      <c r="E243" s="52"/>
      <c r="F243" s="52"/>
    </row>
    <row r="244" spans="1:7" ht="15.75" x14ac:dyDescent="0.25">
      <c r="A244" s="51" t="s">
        <v>1157</v>
      </c>
      <c r="B244" s="51" t="s">
        <v>1158</v>
      </c>
      <c r="C244" s="52" t="s">
        <v>3</v>
      </c>
      <c r="D244" s="53" t="s">
        <v>1101</v>
      </c>
      <c r="E244" s="53"/>
      <c r="F244" s="52"/>
      <c r="G244" s="94" t="s">
        <v>1880</v>
      </c>
    </row>
    <row r="245" spans="1:7" ht="15.75" x14ac:dyDescent="0.25">
      <c r="A245" s="51" t="s">
        <v>1159</v>
      </c>
      <c r="B245" s="51" t="s">
        <v>1160</v>
      </c>
      <c r="C245" s="52" t="s">
        <v>3</v>
      </c>
      <c r="D245" s="53" t="s">
        <v>1101</v>
      </c>
      <c r="E245" s="53"/>
      <c r="F245" s="52"/>
      <c r="G245" s="94" t="s">
        <v>1880</v>
      </c>
    </row>
    <row r="246" spans="1:7" ht="15.75" x14ac:dyDescent="0.25">
      <c r="A246" s="51" t="s">
        <v>53</v>
      </c>
      <c r="B246" s="51" t="s">
        <v>54</v>
      </c>
      <c r="C246" s="52" t="s">
        <v>3</v>
      </c>
      <c r="D246" s="53" t="s">
        <v>1101</v>
      </c>
      <c r="E246" s="53"/>
      <c r="F246" s="52"/>
      <c r="G246" s="94" t="s">
        <v>1880</v>
      </c>
    </row>
    <row r="247" spans="1:7" ht="15.75" x14ac:dyDescent="0.25">
      <c r="A247" s="51" t="s">
        <v>919</v>
      </c>
      <c r="B247" s="51" t="s">
        <v>923</v>
      </c>
      <c r="C247" s="52" t="s">
        <v>1101</v>
      </c>
      <c r="D247" s="52" t="s">
        <v>3</v>
      </c>
      <c r="E247" s="52"/>
      <c r="F247" s="52"/>
    </row>
    <row r="248" spans="1:7" ht="15.75" x14ac:dyDescent="0.25">
      <c r="A248" s="51" t="s">
        <v>27</v>
      </c>
      <c r="B248" s="51" t="s">
        <v>28</v>
      </c>
      <c r="C248" s="52" t="s">
        <v>3</v>
      </c>
      <c r="D248" s="52" t="s">
        <v>1101</v>
      </c>
      <c r="E248" s="53"/>
      <c r="F248" s="52"/>
      <c r="G248" s="49" t="s">
        <v>1919</v>
      </c>
    </row>
    <row r="249" spans="1:7" ht="15.75" x14ac:dyDescent="0.25">
      <c r="A249" s="51" t="s">
        <v>855</v>
      </c>
      <c r="B249" s="100" t="s">
        <v>1891</v>
      </c>
      <c r="C249" s="52" t="s">
        <v>3</v>
      </c>
      <c r="D249" s="52" t="s">
        <v>1101</v>
      </c>
      <c r="E249" s="52"/>
      <c r="F249" s="52"/>
      <c r="G249" s="49" t="s">
        <v>1917</v>
      </c>
    </row>
    <row r="250" spans="1:7" ht="15.75" x14ac:dyDescent="0.25">
      <c r="A250" s="51" t="s">
        <v>883</v>
      </c>
      <c r="B250" s="51" t="s">
        <v>3</v>
      </c>
      <c r="C250" s="52" t="s">
        <v>3</v>
      </c>
      <c r="D250" s="52" t="s">
        <v>1101</v>
      </c>
      <c r="E250" s="52"/>
      <c r="F250" s="52"/>
      <c r="G250" s="49" t="s">
        <v>2003</v>
      </c>
    </row>
    <row r="251" spans="1:7" ht="15.75" x14ac:dyDescent="0.25">
      <c r="A251" s="51" t="s">
        <v>1161</v>
      </c>
      <c r="B251" s="51" t="s">
        <v>1162</v>
      </c>
      <c r="C251" s="52" t="s">
        <v>3</v>
      </c>
      <c r="D251" s="53"/>
      <c r="E251" s="53"/>
      <c r="F251" s="52"/>
    </row>
    <row r="252" spans="1:7" ht="15.75" x14ac:dyDescent="0.25">
      <c r="A252" s="51" t="s">
        <v>646</v>
      </c>
      <c r="B252" s="51" t="s">
        <v>647</v>
      </c>
      <c r="C252" s="52" t="s">
        <v>3</v>
      </c>
      <c r="D252" s="52" t="s">
        <v>1101</v>
      </c>
      <c r="E252" s="53"/>
      <c r="F252" s="52"/>
      <c r="G252" s="94" t="s">
        <v>1881</v>
      </c>
    </row>
    <row r="253" spans="1:7" ht="15.75" x14ac:dyDescent="0.25">
      <c r="A253" s="51" t="s">
        <v>1163</v>
      </c>
      <c r="B253" s="51" t="s">
        <v>1164</v>
      </c>
      <c r="C253" s="52" t="s">
        <v>3</v>
      </c>
      <c r="D253" s="52" t="s">
        <v>1101</v>
      </c>
      <c r="E253" s="53"/>
      <c r="F253" s="52"/>
      <c r="G253" s="49" t="s">
        <v>1913</v>
      </c>
    </row>
    <row r="254" spans="1:7" ht="15.75" x14ac:dyDescent="0.25">
      <c r="A254" s="51" t="s">
        <v>1622</v>
      </c>
      <c r="B254" s="51" t="s">
        <v>1623</v>
      </c>
      <c r="C254" s="52" t="s">
        <v>3</v>
      </c>
      <c r="D254" s="52" t="s">
        <v>3</v>
      </c>
      <c r="E254" s="52"/>
      <c r="F254" s="52"/>
    </row>
    <row r="255" spans="1:7" ht="15.75" x14ac:dyDescent="0.25">
      <c r="A255" s="51" t="s">
        <v>1624</v>
      </c>
      <c r="B255" s="51" t="s">
        <v>1625</v>
      </c>
      <c r="C255" s="52" t="s">
        <v>3</v>
      </c>
      <c r="D255" s="52" t="s">
        <v>3</v>
      </c>
      <c r="E255" s="52"/>
      <c r="F255" s="52"/>
    </row>
    <row r="256" spans="1:7" ht="15.75" x14ac:dyDescent="0.25">
      <c r="A256" s="51" t="s">
        <v>192</v>
      </c>
      <c r="B256" s="51" t="s">
        <v>193</v>
      </c>
      <c r="C256" s="52" t="s">
        <v>3</v>
      </c>
      <c r="D256" s="52" t="s">
        <v>3</v>
      </c>
      <c r="E256" s="52"/>
      <c r="F256" s="52"/>
    </row>
    <row r="257" spans="1:7" ht="15.75" x14ac:dyDescent="0.25">
      <c r="A257" s="51" t="s">
        <v>1626</v>
      </c>
      <c r="B257" s="51" t="s">
        <v>1627</v>
      </c>
      <c r="C257" s="52" t="s">
        <v>3</v>
      </c>
      <c r="D257" s="52" t="s">
        <v>3</v>
      </c>
      <c r="E257" s="52"/>
      <c r="F257" s="52"/>
    </row>
    <row r="258" spans="1:7" ht="15.75" x14ac:dyDescent="0.25">
      <c r="A258" s="51" t="s">
        <v>1628</v>
      </c>
      <c r="B258" s="51" t="s">
        <v>1629</v>
      </c>
      <c r="C258" s="52" t="s">
        <v>3</v>
      </c>
      <c r="D258" s="52" t="s">
        <v>3</v>
      </c>
      <c r="E258" s="52"/>
      <c r="F258" s="52"/>
    </row>
    <row r="259" spans="1:7" ht="15.75" x14ac:dyDescent="0.25">
      <c r="A259" s="51" t="s">
        <v>210</v>
      </c>
      <c r="B259" s="51" t="s">
        <v>211</v>
      </c>
      <c r="C259" s="52" t="s">
        <v>3</v>
      </c>
      <c r="D259" s="52" t="s">
        <v>3</v>
      </c>
      <c r="E259" s="52"/>
      <c r="F259" s="52"/>
    </row>
    <row r="260" spans="1:7" ht="15.75" x14ac:dyDescent="0.25">
      <c r="A260" s="51" t="s">
        <v>1630</v>
      </c>
      <c r="B260" s="51" t="s">
        <v>1631</v>
      </c>
      <c r="C260" s="52" t="s">
        <v>3</v>
      </c>
      <c r="D260" s="52" t="s">
        <v>3</v>
      </c>
      <c r="E260" s="52"/>
      <c r="F260" s="52"/>
    </row>
    <row r="261" spans="1:7" ht="15.75" x14ac:dyDescent="0.25">
      <c r="A261" s="51" t="s">
        <v>1632</v>
      </c>
      <c r="B261" s="51" t="s">
        <v>3</v>
      </c>
      <c r="C261" s="52" t="s">
        <v>3</v>
      </c>
      <c r="D261" s="52" t="s">
        <v>3</v>
      </c>
      <c r="E261" s="52"/>
      <c r="F261" s="52"/>
    </row>
    <row r="262" spans="1:7" ht="15.75" x14ac:dyDescent="0.25">
      <c r="A262" s="51" t="s">
        <v>1633</v>
      </c>
      <c r="B262" s="51" t="s">
        <v>1634</v>
      </c>
      <c r="C262" s="52" t="s">
        <v>3</v>
      </c>
      <c r="D262" s="52" t="s">
        <v>3</v>
      </c>
      <c r="E262" s="52"/>
      <c r="F262" s="52"/>
    </row>
    <row r="263" spans="1:7" ht="15.75" x14ac:dyDescent="0.25">
      <c r="A263" s="51" t="s">
        <v>1635</v>
      </c>
      <c r="B263" s="51" t="s">
        <v>1636</v>
      </c>
      <c r="C263" s="52" t="s">
        <v>3</v>
      </c>
      <c r="D263" s="52" t="s">
        <v>3</v>
      </c>
      <c r="E263" s="52"/>
      <c r="F263" s="52"/>
    </row>
    <row r="264" spans="1:7" ht="15.75" x14ac:dyDescent="0.25">
      <c r="A264" s="51" t="s">
        <v>1637</v>
      </c>
      <c r="B264" s="51" t="s">
        <v>3</v>
      </c>
      <c r="C264" s="52" t="s">
        <v>3</v>
      </c>
      <c r="D264" s="52" t="s">
        <v>3</v>
      </c>
      <c r="E264" s="52"/>
      <c r="F264" s="52"/>
    </row>
    <row r="265" spans="1:7" ht="15.75" x14ac:dyDescent="0.25">
      <c r="A265" s="51" t="s">
        <v>593</v>
      </c>
      <c r="B265" s="51" t="s">
        <v>594</v>
      </c>
      <c r="C265" s="52" t="s">
        <v>3</v>
      </c>
      <c r="D265" s="52" t="s">
        <v>3</v>
      </c>
      <c r="E265" s="52"/>
      <c r="F265" s="52" t="s">
        <v>1101</v>
      </c>
    </row>
    <row r="266" spans="1:7" ht="15.75" x14ac:dyDescent="0.25">
      <c r="A266" s="51" t="s">
        <v>1638</v>
      </c>
      <c r="B266" s="51" t="s">
        <v>1639</v>
      </c>
      <c r="C266" s="52" t="s">
        <v>3</v>
      </c>
      <c r="D266" s="52" t="s">
        <v>3</v>
      </c>
      <c r="E266" s="52"/>
      <c r="F266" s="52"/>
    </row>
    <row r="267" spans="1:7" ht="15.75" x14ac:dyDescent="0.25">
      <c r="A267" s="51" t="s">
        <v>1640</v>
      </c>
      <c r="B267" s="51" t="s">
        <v>1641</v>
      </c>
      <c r="C267" s="52" t="s">
        <v>3</v>
      </c>
      <c r="D267" s="52" t="s">
        <v>3</v>
      </c>
      <c r="E267" s="52"/>
      <c r="F267" s="52"/>
    </row>
    <row r="268" spans="1:7" ht="15.75" x14ac:dyDescent="0.25">
      <c r="A268" s="51" t="s">
        <v>303</v>
      </c>
      <c r="B268" s="51" t="s">
        <v>304</v>
      </c>
      <c r="C268" s="52" t="s">
        <v>3</v>
      </c>
      <c r="D268" s="52" t="s">
        <v>3</v>
      </c>
      <c r="E268" s="52"/>
      <c r="F268" s="52"/>
    </row>
    <row r="269" spans="1:7" ht="15.75" x14ac:dyDescent="0.25">
      <c r="A269" s="51" t="s">
        <v>1642</v>
      </c>
      <c r="B269" s="51" t="s">
        <v>3</v>
      </c>
      <c r="C269" s="52" t="s">
        <v>3</v>
      </c>
      <c r="D269" s="52" t="s">
        <v>3</v>
      </c>
      <c r="E269" s="52"/>
      <c r="F269" s="52"/>
    </row>
    <row r="270" spans="1:7" ht="30" x14ac:dyDescent="0.25">
      <c r="A270" s="51" t="s">
        <v>611</v>
      </c>
      <c r="B270" s="51" t="s">
        <v>612</v>
      </c>
      <c r="C270" s="52" t="s">
        <v>3</v>
      </c>
      <c r="D270" s="53" t="s">
        <v>1101</v>
      </c>
      <c r="E270" s="53" t="s">
        <v>1101</v>
      </c>
      <c r="F270" s="52"/>
      <c r="G270" s="49" t="s">
        <v>1936</v>
      </c>
    </row>
    <row r="271" spans="1:7" ht="15.75" x14ac:dyDescent="0.25">
      <c r="A271" s="51" t="s">
        <v>1165</v>
      </c>
      <c r="B271" s="51" t="s">
        <v>1166</v>
      </c>
      <c r="C271" s="52" t="s">
        <v>3</v>
      </c>
      <c r="D271" s="53" t="s">
        <v>1101</v>
      </c>
      <c r="E271" s="53"/>
      <c r="F271" s="52"/>
      <c r="G271" s="49" t="s">
        <v>1918</v>
      </c>
    </row>
    <row r="272" spans="1:7" ht="15.75" x14ac:dyDescent="0.25">
      <c r="A272" s="51" t="s">
        <v>613</v>
      </c>
      <c r="B272" s="51" t="s">
        <v>614</v>
      </c>
      <c r="C272" s="52" t="s">
        <v>1101</v>
      </c>
      <c r="D272" s="52" t="s">
        <v>3</v>
      </c>
      <c r="E272" s="52"/>
      <c r="F272" s="52"/>
    </row>
    <row r="273" spans="1:7" ht="15.75" x14ac:dyDescent="0.25">
      <c r="A273" s="51" t="s">
        <v>827</v>
      </c>
      <c r="B273" s="51" t="s">
        <v>828</v>
      </c>
      <c r="C273" s="52" t="s">
        <v>1101</v>
      </c>
      <c r="D273" s="52" t="s">
        <v>3</v>
      </c>
      <c r="E273" s="52"/>
      <c r="F273" s="52"/>
    </row>
    <row r="274" spans="1:7" ht="15.75" x14ac:dyDescent="0.25">
      <c r="A274" s="51" t="s">
        <v>339</v>
      </c>
      <c r="B274" s="51" t="s">
        <v>340</v>
      </c>
      <c r="C274" s="52" t="s">
        <v>1101</v>
      </c>
      <c r="D274" s="52" t="s">
        <v>3</v>
      </c>
      <c r="E274" s="52"/>
      <c r="F274" s="52"/>
    </row>
    <row r="275" spans="1:7" ht="15.75" x14ac:dyDescent="0.25">
      <c r="A275" s="51" t="s">
        <v>1167</v>
      </c>
      <c r="B275" s="51" t="s">
        <v>1168</v>
      </c>
      <c r="C275" s="52" t="s">
        <v>3</v>
      </c>
      <c r="D275" s="53"/>
      <c r="E275" s="53"/>
      <c r="F275" s="52"/>
    </row>
    <row r="276" spans="1:7" ht="15.75" x14ac:dyDescent="0.25">
      <c r="A276" s="51" t="s">
        <v>811</v>
      </c>
      <c r="B276" s="51" t="s">
        <v>812</v>
      </c>
      <c r="C276" s="52" t="s">
        <v>1101</v>
      </c>
      <c r="D276" s="52" t="s">
        <v>3</v>
      </c>
      <c r="E276" s="52"/>
      <c r="F276" s="52"/>
    </row>
    <row r="277" spans="1:7" ht="15.75" x14ac:dyDescent="0.25">
      <c r="A277" s="51" t="s">
        <v>1643</v>
      </c>
      <c r="B277" s="51" t="s">
        <v>1644</v>
      </c>
      <c r="C277" s="52" t="s">
        <v>3</v>
      </c>
      <c r="D277" s="53" t="s">
        <v>1101</v>
      </c>
      <c r="E277" s="52"/>
      <c r="F277" s="52"/>
      <c r="G277" s="49" t="s">
        <v>1913</v>
      </c>
    </row>
    <row r="278" spans="1:7" ht="15.75" x14ac:dyDescent="0.25">
      <c r="A278" s="51" t="s">
        <v>845</v>
      </c>
      <c r="B278" s="51" t="s">
        <v>1822</v>
      </c>
      <c r="C278" s="52" t="s">
        <v>3</v>
      </c>
      <c r="D278" s="53" t="s">
        <v>1101</v>
      </c>
      <c r="E278" s="52" t="s">
        <v>1101</v>
      </c>
      <c r="F278" s="52"/>
      <c r="G278" s="49" t="s">
        <v>1918</v>
      </c>
    </row>
    <row r="279" spans="1:7" ht="15.75" x14ac:dyDescent="0.25">
      <c r="A279" s="51" t="s">
        <v>1645</v>
      </c>
      <c r="B279" s="51" t="s">
        <v>1646</v>
      </c>
      <c r="C279" s="52" t="s">
        <v>3</v>
      </c>
      <c r="D279" s="52" t="s">
        <v>3</v>
      </c>
      <c r="E279" s="52"/>
      <c r="F279" s="52"/>
    </row>
    <row r="280" spans="1:7" ht="15.75" x14ac:dyDescent="0.25">
      <c r="A280" s="51" t="s">
        <v>648</v>
      </c>
      <c r="B280" s="51" t="s">
        <v>649</v>
      </c>
      <c r="C280" s="52" t="s">
        <v>3</v>
      </c>
      <c r="D280" s="52" t="s">
        <v>3</v>
      </c>
      <c r="E280" s="52"/>
      <c r="F280" s="52"/>
    </row>
    <row r="281" spans="1:7" ht="15.75" x14ac:dyDescent="0.25">
      <c r="A281" s="51" t="s">
        <v>1647</v>
      </c>
      <c r="B281" s="51" t="s">
        <v>3</v>
      </c>
      <c r="C281" s="52" t="s">
        <v>3</v>
      </c>
      <c r="D281" s="52" t="s">
        <v>3</v>
      </c>
      <c r="E281" s="52"/>
      <c r="F281" s="52"/>
    </row>
    <row r="282" spans="1:7" ht="15.75" x14ac:dyDescent="0.25">
      <c r="A282" s="51" t="s">
        <v>650</v>
      </c>
      <c r="B282" s="51" t="s">
        <v>651</v>
      </c>
      <c r="C282" s="52" t="s">
        <v>3</v>
      </c>
      <c r="D282" s="52" t="s">
        <v>3</v>
      </c>
      <c r="E282" s="52"/>
      <c r="F282" s="52"/>
    </row>
    <row r="283" spans="1:7" ht="15.75" x14ac:dyDescent="0.25">
      <c r="A283" s="51" t="s">
        <v>23</v>
      </c>
      <c r="B283" s="51" t="s">
        <v>24</v>
      </c>
      <c r="C283" s="52" t="s">
        <v>3</v>
      </c>
      <c r="D283" s="52" t="s">
        <v>3</v>
      </c>
      <c r="E283" s="52"/>
      <c r="F283" s="52"/>
    </row>
    <row r="284" spans="1:7" ht="15.75" x14ac:dyDescent="0.25">
      <c r="A284" s="51" t="s">
        <v>1648</v>
      </c>
      <c r="B284" s="51" t="s">
        <v>3</v>
      </c>
      <c r="C284" s="52" t="s">
        <v>3</v>
      </c>
      <c r="D284" s="52" t="s">
        <v>3</v>
      </c>
      <c r="E284" s="52"/>
      <c r="F284" s="52"/>
    </row>
    <row r="285" spans="1:7" ht="15.75" x14ac:dyDescent="0.25">
      <c r="A285" s="51" t="s">
        <v>259</v>
      </c>
      <c r="B285" s="51" t="s">
        <v>260</v>
      </c>
      <c r="C285" s="52" t="s">
        <v>3</v>
      </c>
      <c r="D285" s="52" t="s">
        <v>3</v>
      </c>
      <c r="E285" s="52"/>
      <c r="F285" s="52"/>
    </row>
    <row r="286" spans="1:7" ht="15.75" x14ac:dyDescent="0.25">
      <c r="A286" s="51" t="s">
        <v>1649</v>
      </c>
      <c r="B286" s="51" t="s">
        <v>3</v>
      </c>
      <c r="C286" s="52" t="s">
        <v>3</v>
      </c>
      <c r="D286" s="52" t="s">
        <v>3</v>
      </c>
      <c r="E286" s="52"/>
      <c r="F286" s="52"/>
    </row>
    <row r="287" spans="1:7" ht="15.75" x14ac:dyDescent="0.25">
      <c r="A287" s="51" t="s">
        <v>351</v>
      </c>
      <c r="B287" s="51" t="s">
        <v>352</v>
      </c>
      <c r="C287" s="52" t="s">
        <v>1101</v>
      </c>
      <c r="D287" s="52" t="s">
        <v>3</v>
      </c>
      <c r="E287" s="52"/>
      <c r="F287" s="52"/>
    </row>
    <row r="288" spans="1:7" ht="15.75" x14ac:dyDescent="0.25">
      <c r="A288" s="51" t="s">
        <v>367</v>
      </c>
      <c r="B288" s="51" t="s">
        <v>368</v>
      </c>
      <c r="C288" s="52" t="s">
        <v>3</v>
      </c>
      <c r="D288" s="52" t="s">
        <v>3</v>
      </c>
      <c r="E288" s="52"/>
      <c r="F288" s="52" t="s">
        <v>1101</v>
      </c>
    </row>
    <row r="289" spans="1:7" ht="15.75" x14ac:dyDescent="0.25">
      <c r="A289" s="51" t="s">
        <v>858</v>
      </c>
      <c r="B289" s="51" t="s">
        <v>859</v>
      </c>
      <c r="C289" s="52" t="s">
        <v>3</v>
      </c>
      <c r="D289" s="53" t="s">
        <v>1101</v>
      </c>
      <c r="E289" s="52"/>
      <c r="F289" s="52"/>
      <c r="G289" s="49" t="s">
        <v>1919</v>
      </c>
    </row>
    <row r="290" spans="1:7" ht="15.75" x14ac:dyDescent="0.25">
      <c r="A290" s="51" t="s">
        <v>443</v>
      </c>
      <c r="B290" s="51" t="s">
        <v>444</v>
      </c>
      <c r="C290" s="52" t="s">
        <v>3</v>
      </c>
      <c r="D290" s="53" t="s">
        <v>1101</v>
      </c>
      <c r="E290" s="53"/>
      <c r="F290" s="52"/>
      <c r="G290" s="49" t="s">
        <v>1919</v>
      </c>
    </row>
    <row r="291" spans="1:7" ht="15.75" x14ac:dyDescent="0.25">
      <c r="A291" s="51" t="s">
        <v>1169</v>
      </c>
      <c r="B291" s="51" t="s">
        <v>1170</v>
      </c>
      <c r="C291" s="52" t="s">
        <v>3</v>
      </c>
      <c r="D291" s="53" t="s">
        <v>1101</v>
      </c>
      <c r="E291" s="53"/>
      <c r="F291" s="52"/>
      <c r="G291" s="94" t="s">
        <v>1880</v>
      </c>
    </row>
    <row r="292" spans="1:7" ht="15.75" x14ac:dyDescent="0.25">
      <c r="A292" s="51" t="s">
        <v>11</v>
      </c>
      <c r="B292" s="51" t="s">
        <v>12</v>
      </c>
      <c r="C292" s="52" t="s">
        <v>3</v>
      </c>
      <c r="D292" s="52" t="s">
        <v>3</v>
      </c>
      <c r="E292" s="52"/>
      <c r="F292" s="52"/>
      <c r="G292" s="96"/>
    </row>
    <row r="293" spans="1:7" ht="15.75" x14ac:dyDescent="0.25">
      <c r="A293" s="51" t="s">
        <v>7</v>
      </c>
      <c r="B293" s="51" t="s">
        <v>8</v>
      </c>
      <c r="C293" s="52" t="s">
        <v>3</v>
      </c>
      <c r="D293" s="52" t="s">
        <v>3</v>
      </c>
      <c r="E293" s="52"/>
      <c r="F293" s="52"/>
      <c r="G293" s="96"/>
    </row>
    <row r="294" spans="1:7" ht="15.75" x14ac:dyDescent="0.25">
      <c r="A294" s="51" t="s">
        <v>317</v>
      </c>
      <c r="B294" s="51" t="s">
        <v>318</v>
      </c>
      <c r="C294" s="52" t="s">
        <v>3</v>
      </c>
      <c r="D294" s="53" t="s">
        <v>1101</v>
      </c>
      <c r="E294" s="53"/>
      <c r="F294" s="52"/>
      <c r="G294" s="94" t="s">
        <v>1880</v>
      </c>
    </row>
    <row r="295" spans="1:7" ht="15.75" x14ac:dyDescent="0.25">
      <c r="A295" s="51" t="s">
        <v>1171</v>
      </c>
      <c r="B295" s="51" t="s">
        <v>1172</v>
      </c>
      <c r="C295" s="52" t="s">
        <v>3</v>
      </c>
      <c r="D295" s="53" t="s">
        <v>1101</v>
      </c>
      <c r="E295" s="53"/>
      <c r="F295" s="52"/>
      <c r="G295" s="49" t="s">
        <v>1919</v>
      </c>
    </row>
    <row r="296" spans="1:7" ht="15.75" x14ac:dyDescent="0.25">
      <c r="A296" s="51" t="s">
        <v>1650</v>
      </c>
      <c r="B296" s="51" t="s">
        <v>3</v>
      </c>
      <c r="C296" s="52" t="s">
        <v>3</v>
      </c>
      <c r="D296" s="52" t="s">
        <v>3</v>
      </c>
      <c r="E296" s="52"/>
      <c r="F296" s="52"/>
      <c r="G296" s="96"/>
    </row>
    <row r="297" spans="1:7" ht="15.75" x14ac:dyDescent="0.25">
      <c r="A297" s="51" t="s">
        <v>1651</v>
      </c>
      <c r="B297" s="51" t="s">
        <v>3</v>
      </c>
      <c r="C297" s="52" t="s">
        <v>3</v>
      </c>
      <c r="D297" s="52" t="s">
        <v>3</v>
      </c>
      <c r="E297" s="52"/>
      <c r="F297" s="52"/>
      <c r="G297" s="96"/>
    </row>
    <row r="298" spans="1:7" ht="15.75" x14ac:dyDescent="0.25">
      <c r="A298" s="51" t="s">
        <v>840</v>
      </c>
      <c r="B298" s="99" t="s">
        <v>1892</v>
      </c>
      <c r="C298" s="52" t="s">
        <v>3</v>
      </c>
      <c r="D298" s="52" t="s">
        <v>3</v>
      </c>
      <c r="E298" s="52"/>
      <c r="F298" s="52"/>
      <c r="G298" s="96"/>
    </row>
    <row r="299" spans="1:7" ht="15.75" x14ac:dyDescent="0.25">
      <c r="A299" s="51" t="s">
        <v>773</v>
      </c>
      <c r="B299" s="51" t="s">
        <v>3</v>
      </c>
      <c r="C299" s="52" t="s">
        <v>3</v>
      </c>
      <c r="D299" s="52" t="s">
        <v>3</v>
      </c>
      <c r="E299" s="52"/>
      <c r="F299" s="52"/>
      <c r="G299" s="96"/>
    </row>
    <row r="300" spans="1:7" ht="15.75" x14ac:dyDescent="0.25">
      <c r="A300" s="51" t="s">
        <v>122</v>
      </c>
      <c r="B300" s="51" t="s">
        <v>123</v>
      </c>
      <c r="C300" s="52" t="s">
        <v>3</v>
      </c>
      <c r="D300" s="53" t="s">
        <v>1101</v>
      </c>
      <c r="E300" s="53"/>
      <c r="F300" s="52"/>
      <c r="G300" s="94" t="s">
        <v>1880</v>
      </c>
    </row>
    <row r="301" spans="1:7" ht="15.75" x14ac:dyDescent="0.25">
      <c r="A301" s="51" t="s">
        <v>1652</v>
      </c>
      <c r="B301" s="51" t="s">
        <v>921</v>
      </c>
      <c r="C301" s="52" t="s">
        <v>3</v>
      </c>
      <c r="D301" s="52" t="s">
        <v>3</v>
      </c>
      <c r="E301" s="52"/>
      <c r="F301" s="52"/>
      <c r="G301" s="96"/>
    </row>
    <row r="302" spans="1:7" ht="15.75" x14ac:dyDescent="0.25">
      <c r="A302" s="51" t="s">
        <v>676</v>
      </c>
      <c r="B302" s="51" t="s">
        <v>677</v>
      </c>
      <c r="C302" s="52" t="s">
        <v>1101</v>
      </c>
      <c r="D302" s="52" t="s">
        <v>3</v>
      </c>
      <c r="E302" s="52"/>
      <c r="F302" s="52"/>
    </row>
    <row r="303" spans="1:7" ht="15.75" x14ac:dyDescent="0.25">
      <c r="A303" s="51" t="s">
        <v>1653</v>
      </c>
      <c r="B303" s="51" t="s">
        <v>3</v>
      </c>
      <c r="C303" s="52" t="s">
        <v>3</v>
      </c>
      <c r="D303" s="52" t="s">
        <v>3</v>
      </c>
      <c r="E303" s="52"/>
      <c r="F303" s="52"/>
    </row>
    <row r="304" spans="1:7" ht="15.75" x14ac:dyDescent="0.25">
      <c r="A304" s="51" t="s">
        <v>714</v>
      </c>
      <c r="B304" s="51" t="s">
        <v>715</v>
      </c>
      <c r="C304" s="52" t="s">
        <v>1101</v>
      </c>
      <c r="D304" s="52" t="s">
        <v>3</v>
      </c>
      <c r="E304" s="52"/>
      <c r="F304" s="52"/>
    </row>
    <row r="305" spans="1:7" ht="15.75" x14ac:dyDescent="0.25">
      <c r="A305" s="51" t="s">
        <v>460</v>
      </c>
      <c r="B305" s="51" t="s">
        <v>461</v>
      </c>
      <c r="C305" s="52" t="s">
        <v>3</v>
      </c>
      <c r="D305" s="53" t="s">
        <v>1101</v>
      </c>
      <c r="E305" s="53"/>
      <c r="F305" s="52"/>
      <c r="G305" s="49" t="s">
        <v>1915</v>
      </c>
    </row>
    <row r="306" spans="1:7" ht="15.75" x14ac:dyDescent="0.25">
      <c r="A306" s="51" t="s">
        <v>363</v>
      </c>
      <c r="B306" s="51" t="s">
        <v>364</v>
      </c>
      <c r="C306" s="52" t="s">
        <v>1101</v>
      </c>
      <c r="D306" s="52" t="s">
        <v>3</v>
      </c>
      <c r="E306" s="52"/>
      <c r="F306" s="52"/>
    </row>
    <row r="307" spans="1:7" ht="15.75" x14ac:dyDescent="0.25">
      <c r="A307" s="51" t="s">
        <v>813</v>
      </c>
      <c r="B307" s="51" t="s">
        <v>814</v>
      </c>
      <c r="C307" s="52" t="s">
        <v>1101</v>
      </c>
      <c r="D307" s="52" t="s">
        <v>3</v>
      </c>
      <c r="E307" s="52"/>
      <c r="F307" s="52"/>
    </row>
    <row r="308" spans="1:7" ht="15.75" x14ac:dyDescent="0.25">
      <c r="A308" s="51" t="s">
        <v>1122</v>
      </c>
      <c r="B308" s="51" t="s">
        <v>1123</v>
      </c>
      <c r="C308" s="52" t="s">
        <v>3</v>
      </c>
      <c r="D308" s="52" t="s">
        <v>1101</v>
      </c>
      <c r="E308" s="52" t="s">
        <v>1101</v>
      </c>
      <c r="F308" s="52"/>
      <c r="G308" s="49" t="s">
        <v>1880</v>
      </c>
    </row>
    <row r="309" spans="1:7" ht="15.75" x14ac:dyDescent="0.25">
      <c r="A309" s="51" t="s">
        <v>179</v>
      </c>
      <c r="B309" s="51" t="s">
        <v>180</v>
      </c>
      <c r="C309" s="52" t="s">
        <v>3</v>
      </c>
      <c r="D309" s="52" t="s">
        <v>1101</v>
      </c>
      <c r="E309" s="53"/>
      <c r="F309" s="52"/>
      <c r="G309" s="49" t="s">
        <v>1881</v>
      </c>
    </row>
    <row r="310" spans="1:7" ht="15.75" x14ac:dyDescent="0.25">
      <c r="A310" s="51" t="s">
        <v>57</v>
      </c>
      <c r="B310" s="51" t="s">
        <v>58</v>
      </c>
      <c r="C310" s="52" t="s">
        <v>3</v>
      </c>
      <c r="D310" s="52" t="s">
        <v>1101</v>
      </c>
      <c r="E310" s="53"/>
      <c r="F310" s="52"/>
      <c r="G310" s="49" t="s">
        <v>1880</v>
      </c>
    </row>
    <row r="311" spans="1:7" ht="15.75" x14ac:dyDescent="0.25">
      <c r="A311" s="51" t="s">
        <v>83</v>
      </c>
      <c r="B311" s="51" t="s">
        <v>84</v>
      </c>
      <c r="C311" s="52" t="s">
        <v>3</v>
      </c>
      <c r="D311" s="53" t="s">
        <v>1101</v>
      </c>
      <c r="E311" s="53"/>
      <c r="F311" s="52"/>
      <c r="G311" s="49" t="s">
        <v>1920</v>
      </c>
    </row>
    <row r="312" spans="1:7" ht="15.75" x14ac:dyDescent="0.25">
      <c r="A312" s="51" t="s">
        <v>1654</v>
      </c>
      <c r="B312" s="51" t="s">
        <v>1655</v>
      </c>
      <c r="C312" s="52" t="s">
        <v>3</v>
      </c>
      <c r="D312" s="52" t="s">
        <v>3</v>
      </c>
      <c r="E312" s="52"/>
      <c r="F312" s="52"/>
    </row>
    <row r="313" spans="1:7" ht="15.75" x14ac:dyDescent="0.25">
      <c r="A313" s="51" t="s">
        <v>902</v>
      </c>
      <c r="B313" s="51" t="s">
        <v>903</v>
      </c>
      <c r="C313" s="52" t="s">
        <v>3</v>
      </c>
      <c r="D313" s="52" t="s">
        <v>3</v>
      </c>
      <c r="E313" s="52"/>
      <c r="F313" s="52"/>
    </row>
    <row r="314" spans="1:7" ht="15.75" x14ac:dyDescent="0.25">
      <c r="A314" s="51" t="s">
        <v>900</v>
      </c>
      <c r="B314" s="51" t="s">
        <v>3</v>
      </c>
      <c r="C314" s="52" t="s">
        <v>3</v>
      </c>
      <c r="D314" s="52" t="s">
        <v>3</v>
      </c>
      <c r="E314" s="52"/>
      <c r="F314" s="52"/>
    </row>
    <row r="315" spans="1:7" ht="15.75" x14ac:dyDescent="0.25">
      <c r="A315" s="51" t="s">
        <v>1656</v>
      </c>
      <c r="B315" s="51" t="s">
        <v>3</v>
      </c>
      <c r="C315" s="52" t="s">
        <v>1101</v>
      </c>
      <c r="D315" s="52" t="s">
        <v>3</v>
      </c>
      <c r="E315" s="52"/>
      <c r="F315" s="52"/>
    </row>
    <row r="316" spans="1:7" ht="15.75" x14ac:dyDescent="0.25">
      <c r="A316" s="51" t="s">
        <v>1657</v>
      </c>
      <c r="B316" s="51" t="s">
        <v>1658</v>
      </c>
      <c r="C316" s="52" t="s">
        <v>3</v>
      </c>
      <c r="D316" s="52" t="s">
        <v>3</v>
      </c>
      <c r="E316" s="52"/>
      <c r="F316" s="52"/>
    </row>
    <row r="317" spans="1:7" ht="15.75" x14ac:dyDescent="0.25">
      <c r="A317" s="51" t="s">
        <v>1659</v>
      </c>
      <c r="B317" s="51" t="s">
        <v>1660</v>
      </c>
      <c r="C317" s="52" t="s">
        <v>3</v>
      </c>
      <c r="D317" s="52" t="s">
        <v>3</v>
      </c>
      <c r="E317" s="52"/>
      <c r="F317" s="52"/>
    </row>
    <row r="318" spans="1:7" ht="15.75" x14ac:dyDescent="0.25">
      <c r="A318" s="51" t="s">
        <v>1661</v>
      </c>
      <c r="B318" s="51" t="s">
        <v>1662</v>
      </c>
      <c r="C318" s="52" t="s">
        <v>3</v>
      </c>
      <c r="D318" s="52" t="s">
        <v>3</v>
      </c>
      <c r="E318" s="52"/>
      <c r="F318" s="52"/>
    </row>
    <row r="319" spans="1:7" ht="15.75" x14ac:dyDescent="0.25">
      <c r="A319" s="51" t="s">
        <v>1663</v>
      </c>
      <c r="B319" s="51" t="s">
        <v>1664</v>
      </c>
      <c r="C319" s="52" t="s">
        <v>3</v>
      </c>
      <c r="D319" s="52" t="s">
        <v>3</v>
      </c>
      <c r="E319" s="52"/>
      <c r="F319" s="52"/>
    </row>
    <row r="320" spans="1:7" ht="15.75" x14ac:dyDescent="0.25">
      <c r="A320" s="51" t="s">
        <v>1665</v>
      </c>
      <c r="B320" s="51" t="s">
        <v>1666</v>
      </c>
      <c r="C320" s="52" t="s">
        <v>3</v>
      </c>
      <c r="D320" s="52" t="s">
        <v>3</v>
      </c>
      <c r="E320" s="52"/>
      <c r="F320" s="52"/>
    </row>
    <row r="321" spans="1:7" ht="15.75" x14ac:dyDescent="0.25">
      <c r="A321" s="51" t="s">
        <v>1173</v>
      </c>
      <c r="B321" s="51" t="s">
        <v>1174</v>
      </c>
      <c r="C321" s="52" t="s">
        <v>3</v>
      </c>
      <c r="D321" s="53" t="s">
        <v>1101</v>
      </c>
      <c r="E321" s="53"/>
      <c r="F321" s="52"/>
      <c r="G321" s="94" t="s">
        <v>1880</v>
      </c>
    </row>
    <row r="322" spans="1:7" ht="15.75" x14ac:dyDescent="0.25">
      <c r="A322" s="51" t="s">
        <v>1667</v>
      </c>
      <c r="B322" s="51" t="s">
        <v>1668</v>
      </c>
      <c r="C322" s="52" t="s">
        <v>3</v>
      </c>
      <c r="D322" s="52" t="s">
        <v>3</v>
      </c>
      <c r="E322" s="52"/>
      <c r="F322" s="52"/>
      <c r="G322" s="96"/>
    </row>
    <row r="323" spans="1:7" ht="15.75" x14ac:dyDescent="0.25">
      <c r="A323" s="51" t="s">
        <v>1175</v>
      </c>
      <c r="B323" s="51" t="s">
        <v>1176</v>
      </c>
      <c r="C323" s="52" t="s">
        <v>3</v>
      </c>
      <c r="D323" s="53" t="s">
        <v>1101</v>
      </c>
      <c r="E323" s="53"/>
      <c r="F323" s="52"/>
      <c r="G323" s="94" t="s">
        <v>1880</v>
      </c>
    </row>
    <row r="324" spans="1:7" ht="15.75" x14ac:dyDescent="0.25">
      <c r="A324" s="51" t="s">
        <v>1177</v>
      </c>
      <c r="B324" s="51" t="s">
        <v>1178</v>
      </c>
      <c r="C324" s="52" t="s">
        <v>3</v>
      </c>
      <c r="D324" s="52" t="s">
        <v>1101</v>
      </c>
      <c r="E324" s="53"/>
      <c r="F324" s="52"/>
      <c r="G324" s="49" t="s">
        <v>1913</v>
      </c>
    </row>
    <row r="325" spans="1:7" ht="15.75" x14ac:dyDescent="0.25">
      <c r="A325" s="51" t="s">
        <v>1669</v>
      </c>
      <c r="B325" s="51" t="s">
        <v>1670</v>
      </c>
      <c r="C325" s="52" t="s">
        <v>3</v>
      </c>
      <c r="D325" s="52" t="s">
        <v>1101</v>
      </c>
      <c r="E325" s="52"/>
      <c r="F325" s="52"/>
      <c r="G325" s="49" t="s">
        <v>1921</v>
      </c>
    </row>
    <row r="326" spans="1:7" ht="15.75" x14ac:dyDescent="0.25">
      <c r="A326" s="51" t="s">
        <v>1671</v>
      </c>
      <c r="B326" s="51" t="s">
        <v>3</v>
      </c>
      <c r="C326" s="52" t="s">
        <v>3</v>
      </c>
      <c r="D326" s="52" t="s">
        <v>3</v>
      </c>
      <c r="E326" s="52"/>
      <c r="F326" s="52"/>
    </row>
    <row r="327" spans="1:7" ht="15.75" x14ac:dyDescent="0.25">
      <c r="A327" s="51" t="s">
        <v>1672</v>
      </c>
      <c r="B327" s="51" t="s">
        <v>3</v>
      </c>
      <c r="C327" s="52" t="s">
        <v>3</v>
      </c>
      <c r="D327" s="52" t="s">
        <v>3</v>
      </c>
      <c r="E327" s="52"/>
      <c r="F327" s="52"/>
    </row>
    <row r="328" spans="1:7" ht="15.75" x14ac:dyDescent="0.25">
      <c r="A328" s="51" t="s">
        <v>159</v>
      </c>
      <c r="B328" s="51" t="s">
        <v>160</v>
      </c>
      <c r="C328" s="52" t="s">
        <v>3</v>
      </c>
      <c r="D328" s="53" t="s">
        <v>1101</v>
      </c>
      <c r="E328" s="53"/>
      <c r="F328" s="52"/>
      <c r="G328" s="94" t="s">
        <v>1880</v>
      </c>
    </row>
    <row r="329" spans="1:7" ht="15.75" x14ac:dyDescent="0.25">
      <c r="A329" s="51" t="s">
        <v>136</v>
      </c>
      <c r="B329" s="51" t="s">
        <v>137</v>
      </c>
      <c r="C329" s="52" t="s">
        <v>3</v>
      </c>
      <c r="D329" s="53" t="s">
        <v>1101</v>
      </c>
      <c r="E329" s="53"/>
      <c r="F329" s="52"/>
      <c r="G329" s="49" t="s">
        <v>1913</v>
      </c>
    </row>
    <row r="330" spans="1:7" ht="15.75" x14ac:dyDescent="0.25">
      <c r="A330" s="51" t="s">
        <v>1179</v>
      </c>
      <c r="B330" s="51" t="s">
        <v>1180</v>
      </c>
      <c r="C330" s="52" t="s">
        <v>3</v>
      </c>
      <c r="D330" s="53" t="s">
        <v>1101</v>
      </c>
      <c r="E330" s="53"/>
      <c r="F330" s="52"/>
      <c r="G330" s="95" t="s">
        <v>1881</v>
      </c>
    </row>
    <row r="331" spans="1:7" ht="15.75" x14ac:dyDescent="0.25">
      <c r="A331" s="51" t="s">
        <v>441</v>
      </c>
      <c r="B331" s="51" t="s">
        <v>442</v>
      </c>
      <c r="C331" s="52" t="s">
        <v>3</v>
      </c>
      <c r="D331" s="53" t="s">
        <v>1101</v>
      </c>
      <c r="E331" s="53"/>
      <c r="F331" s="52"/>
      <c r="G331" s="95" t="s">
        <v>1881</v>
      </c>
    </row>
    <row r="332" spans="1:7" ht="15.75" x14ac:dyDescent="0.25">
      <c r="A332" s="51" t="s">
        <v>1673</v>
      </c>
      <c r="B332" s="51" t="s">
        <v>1674</v>
      </c>
      <c r="C332" s="52" t="s">
        <v>1101</v>
      </c>
      <c r="D332" s="52" t="s">
        <v>3</v>
      </c>
      <c r="E332" s="52"/>
      <c r="F332" s="52"/>
    </row>
    <row r="333" spans="1:7" ht="15.75" x14ac:dyDescent="0.25">
      <c r="A333" s="51" t="s">
        <v>575</v>
      </c>
      <c r="B333" s="51" t="s">
        <v>576</v>
      </c>
      <c r="C333" s="52" t="s">
        <v>3</v>
      </c>
      <c r="D333" s="52" t="s">
        <v>1101</v>
      </c>
      <c r="E333" s="52"/>
      <c r="F333" s="52"/>
      <c r="G333" s="49" t="s">
        <v>1921</v>
      </c>
    </row>
    <row r="334" spans="1:7" ht="15.75" x14ac:dyDescent="0.25">
      <c r="A334" s="51" t="s">
        <v>583</v>
      </c>
      <c r="B334" s="51" t="s">
        <v>3</v>
      </c>
      <c r="C334" s="52" t="s">
        <v>3</v>
      </c>
      <c r="D334" s="52" t="s">
        <v>3</v>
      </c>
      <c r="E334" s="52"/>
      <c r="F334" s="52"/>
    </row>
    <row r="335" spans="1:7" ht="15.75" x14ac:dyDescent="0.25">
      <c r="A335" s="51" t="s">
        <v>1181</v>
      </c>
      <c r="B335" s="51" t="s">
        <v>1182</v>
      </c>
      <c r="C335" s="52" t="s">
        <v>3</v>
      </c>
      <c r="D335" s="53" t="s">
        <v>1101</v>
      </c>
      <c r="E335" s="53"/>
      <c r="F335" s="52"/>
      <c r="G335" s="49" t="s">
        <v>1915</v>
      </c>
    </row>
    <row r="336" spans="1:7" ht="15.75" x14ac:dyDescent="0.25">
      <c r="A336" s="51" t="s">
        <v>196</v>
      </c>
      <c r="B336" s="51" t="s">
        <v>197</v>
      </c>
      <c r="C336" s="52" t="s">
        <v>3</v>
      </c>
      <c r="D336" s="52" t="s">
        <v>3</v>
      </c>
      <c r="E336" s="52"/>
      <c r="F336" s="52"/>
    </row>
    <row r="337" spans="1:7" ht="15.75" x14ac:dyDescent="0.25">
      <c r="A337" s="51" t="s">
        <v>243</v>
      </c>
      <c r="B337" s="51" t="s">
        <v>244</v>
      </c>
      <c r="C337" s="52" t="s">
        <v>1101</v>
      </c>
      <c r="D337" s="52" t="s">
        <v>3</v>
      </c>
      <c r="E337" s="52"/>
      <c r="F337" s="52"/>
    </row>
    <row r="338" spans="1:7" ht="15.75" x14ac:dyDescent="0.25">
      <c r="A338" s="51" t="s">
        <v>19</v>
      </c>
      <c r="B338" s="51" t="s">
        <v>20</v>
      </c>
      <c r="C338" s="52" t="s">
        <v>3</v>
      </c>
      <c r="D338" s="52" t="s">
        <v>3</v>
      </c>
      <c r="E338" s="52"/>
      <c r="F338" s="52"/>
    </row>
    <row r="339" spans="1:7" ht="15.75" x14ac:dyDescent="0.25">
      <c r="A339" s="51" t="s">
        <v>1675</v>
      </c>
      <c r="B339" s="51" t="s">
        <v>1676</v>
      </c>
      <c r="C339" s="52" t="s">
        <v>3</v>
      </c>
      <c r="D339" s="53" t="s">
        <v>1101</v>
      </c>
      <c r="E339" s="52"/>
      <c r="F339" s="52"/>
      <c r="G339" s="94" t="s">
        <v>1880</v>
      </c>
    </row>
    <row r="340" spans="1:7" ht="15.75" x14ac:dyDescent="0.25">
      <c r="A340" s="51" t="s">
        <v>762</v>
      </c>
      <c r="B340" s="51" t="s">
        <v>763</v>
      </c>
      <c r="C340" s="52" t="s">
        <v>1101</v>
      </c>
      <c r="D340" s="52" t="s">
        <v>3</v>
      </c>
      <c r="E340" s="52"/>
      <c r="F340" s="52"/>
    </row>
    <row r="341" spans="1:7" ht="15.75" x14ac:dyDescent="0.25">
      <c r="A341" s="51" t="s">
        <v>498</v>
      </c>
      <c r="B341" s="51" t="s">
        <v>499</v>
      </c>
      <c r="C341" s="52" t="s">
        <v>1101</v>
      </c>
      <c r="D341" s="52" t="s">
        <v>3</v>
      </c>
      <c r="E341" s="52"/>
      <c r="F341" s="52"/>
    </row>
    <row r="342" spans="1:7" ht="15.75" x14ac:dyDescent="0.25">
      <c r="A342" s="51" t="s">
        <v>385</v>
      </c>
      <c r="B342" s="51" t="s">
        <v>386</v>
      </c>
      <c r="C342" s="52" t="s">
        <v>1101</v>
      </c>
      <c r="D342" s="52" t="s">
        <v>3</v>
      </c>
      <c r="E342" s="52"/>
      <c r="F342" s="52"/>
    </row>
    <row r="343" spans="1:7" ht="15.75" x14ac:dyDescent="0.25">
      <c r="A343" s="51" t="s">
        <v>655</v>
      </c>
      <c r="B343" s="51" t="s">
        <v>656</v>
      </c>
      <c r="C343" s="52" t="s">
        <v>3</v>
      </c>
      <c r="D343" s="52" t="s">
        <v>3</v>
      </c>
      <c r="E343" s="52"/>
      <c r="F343" s="52"/>
    </row>
    <row r="344" spans="1:7" ht="15.75" x14ac:dyDescent="0.25">
      <c r="A344" s="51" t="s">
        <v>500</v>
      </c>
      <c r="B344" s="51" t="s">
        <v>501</v>
      </c>
      <c r="C344" s="52" t="s">
        <v>1101</v>
      </c>
      <c r="D344" s="52" t="s">
        <v>3</v>
      </c>
      <c r="E344" s="52"/>
      <c r="F344" s="52"/>
    </row>
    <row r="345" spans="1:7" ht="15.75" x14ac:dyDescent="0.25">
      <c r="A345" s="51" t="s">
        <v>283</v>
      </c>
      <c r="B345" s="51" t="s">
        <v>3</v>
      </c>
      <c r="C345" s="52" t="s">
        <v>3</v>
      </c>
      <c r="D345" s="52" t="s">
        <v>1101</v>
      </c>
      <c r="E345" s="52"/>
      <c r="F345" s="52"/>
      <c r="G345" s="49" t="s">
        <v>1922</v>
      </c>
    </row>
    <row r="346" spans="1:7" ht="15.75" x14ac:dyDescent="0.25">
      <c r="A346" s="51" t="s">
        <v>343</v>
      </c>
      <c r="B346" s="51" t="s">
        <v>344</v>
      </c>
      <c r="C346" s="52" t="s">
        <v>1101</v>
      </c>
      <c r="D346" s="52" t="s">
        <v>3</v>
      </c>
      <c r="E346" s="52"/>
      <c r="F346" s="52"/>
    </row>
    <row r="347" spans="1:7" ht="15.75" x14ac:dyDescent="0.25">
      <c r="A347" s="51" t="s">
        <v>208</v>
      </c>
      <c r="B347" s="51" t="s">
        <v>209</v>
      </c>
      <c r="C347" s="52" t="s">
        <v>1101</v>
      </c>
      <c r="D347" s="52" t="s">
        <v>3</v>
      </c>
      <c r="E347" s="52"/>
      <c r="F347" s="52"/>
    </row>
    <row r="348" spans="1:7" ht="15.75" x14ac:dyDescent="0.25">
      <c r="A348" s="51" t="s">
        <v>1887</v>
      </c>
      <c r="B348" s="51" t="s">
        <v>50</v>
      </c>
      <c r="C348" s="52" t="s">
        <v>3</v>
      </c>
      <c r="D348" s="53" t="s">
        <v>1101</v>
      </c>
      <c r="E348" s="53"/>
      <c r="F348" s="52"/>
      <c r="G348" s="49" t="s">
        <v>1913</v>
      </c>
    </row>
    <row r="349" spans="1:7" ht="15.75" x14ac:dyDescent="0.25">
      <c r="A349" s="51" t="s">
        <v>104</v>
      </c>
      <c r="B349" s="51" t="s">
        <v>105</v>
      </c>
      <c r="C349" s="52" t="s">
        <v>3</v>
      </c>
      <c r="D349" s="53" t="s">
        <v>1101</v>
      </c>
      <c r="E349" s="53"/>
      <c r="F349" s="52"/>
      <c r="G349" s="49" t="s">
        <v>1913</v>
      </c>
    </row>
    <row r="350" spans="1:7" ht="15.75" x14ac:dyDescent="0.25">
      <c r="A350" s="51" t="s">
        <v>1183</v>
      </c>
      <c r="B350" s="51" t="s">
        <v>1184</v>
      </c>
      <c r="C350" s="52" t="s">
        <v>3</v>
      </c>
      <c r="D350" s="53"/>
      <c r="E350" s="53"/>
      <c r="F350" s="52"/>
    </row>
    <row r="351" spans="1:7" ht="15.75" x14ac:dyDescent="0.25">
      <c r="A351" s="51" t="s">
        <v>875</v>
      </c>
      <c r="B351" s="51" t="s">
        <v>3</v>
      </c>
      <c r="C351" s="52" t="s">
        <v>3</v>
      </c>
      <c r="D351" s="52" t="s">
        <v>3</v>
      </c>
      <c r="E351" s="52"/>
      <c r="F351" s="52"/>
    </row>
    <row r="352" spans="1:7" ht="15.75" x14ac:dyDescent="0.25">
      <c r="A352" s="51" t="s">
        <v>686</v>
      </c>
      <c r="B352" s="51" t="s">
        <v>687</v>
      </c>
      <c r="C352" s="52" t="s">
        <v>3</v>
      </c>
      <c r="D352" s="53" t="s">
        <v>1101</v>
      </c>
      <c r="E352" s="53" t="s">
        <v>1101</v>
      </c>
      <c r="F352" s="52"/>
      <c r="G352" s="49" t="s">
        <v>1937</v>
      </c>
    </row>
    <row r="353" spans="1:7" ht="15.75" x14ac:dyDescent="0.25">
      <c r="A353" s="51" t="s">
        <v>884</v>
      </c>
      <c r="B353" s="51" t="s">
        <v>3</v>
      </c>
      <c r="C353" s="52" t="s">
        <v>1101</v>
      </c>
      <c r="D353" s="52" t="s">
        <v>3</v>
      </c>
      <c r="E353" s="52"/>
      <c r="F353" s="52"/>
    </row>
    <row r="354" spans="1:7" ht="15.75" x14ac:dyDescent="0.25">
      <c r="A354" s="51" t="s">
        <v>897</v>
      </c>
      <c r="B354" s="51" t="s">
        <v>3</v>
      </c>
      <c r="C354" s="52" t="s">
        <v>3</v>
      </c>
      <c r="D354" s="52" t="s">
        <v>3</v>
      </c>
      <c r="E354" s="52"/>
      <c r="F354" s="52"/>
    </row>
    <row r="355" spans="1:7" ht="15.75" x14ac:dyDescent="0.25">
      <c r="A355" s="51" t="s">
        <v>542</v>
      </c>
      <c r="B355" s="51" t="s">
        <v>543</v>
      </c>
      <c r="C355" s="52" t="s">
        <v>1101</v>
      </c>
      <c r="D355" s="52" t="s">
        <v>3</v>
      </c>
      <c r="E355" s="52"/>
      <c r="F355" s="52"/>
    </row>
    <row r="356" spans="1:7" ht="15.75" x14ac:dyDescent="0.25">
      <c r="A356" s="51" t="s">
        <v>1677</v>
      </c>
      <c r="B356" s="51" t="s">
        <v>1678</v>
      </c>
      <c r="C356" s="52" t="s">
        <v>1101</v>
      </c>
      <c r="D356" s="52" t="s">
        <v>3</v>
      </c>
      <c r="E356" s="52"/>
      <c r="F356" s="52"/>
    </row>
    <row r="357" spans="1:7" ht="15.75" x14ac:dyDescent="0.25">
      <c r="A357" s="51" t="s">
        <v>1679</v>
      </c>
      <c r="B357" s="51" t="s">
        <v>3</v>
      </c>
      <c r="C357" s="52" t="s">
        <v>3</v>
      </c>
      <c r="D357" s="52" t="s">
        <v>3</v>
      </c>
      <c r="E357" s="52"/>
      <c r="F357" s="52"/>
    </row>
    <row r="358" spans="1:7" ht="15.75" x14ac:dyDescent="0.25">
      <c r="A358" s="51" t="s">
        <v>1185</v>
      </c>
      <c r="B358" s="51" t="s">
        <v>1186</v>
      </c>
      <c r="C358" s="52" t="s">
        <v>3</v>
      </c>
      <c r="D358" s="53" t="s">
        <v>1101</v>
      </c>
      <c r="E358" s="53"/>
      <c r="F358" s="52"/>
      <c r="G358" s="94" t="s">
        <v>1880</v>
      </c>
    </row>
    <row r="359" spans="1:7" ht="15.75" x14ac:dyDescent="0.25">
      <c r="A359" s="51" t="s">
        <v>132</v>
      </c>
      <c r="B359" s="51" t="s">
        <v>133</v>
      </c>
      <c r="C359" s="52" t="s">
        <v>3</v>
      </c>
      <c r="D359" s="53" t="s">
        <v>1101</v>
      </c>
      <c r="E359" s="53"/>
      <c r="F359" s="52"/>
      <c r="G359" s="94" t="s">
        <v>1880</v>
      </c>
    </row>
    <row r="360" spans="1:7" ht="15.75" x14ac:dyDescent="0.25">
      <c r="A360" s="51" t="s">
        <v>138</v>
      </c>
      <c r="B360" s="51" t="s">
        <v>139</v>
      </c>
      <c r="C360" s="52" t="s">
        <v>3</v>
      </c>
      <c r="D360" s="53" t="s">
        <v>1101</v>
      </c>
      <c r="E360" s="53"/>
      <c r="F360" s="52"/>
      <c r="G360" s="94" t="s">
        <v>1880</v>
      </c>
    </row>
    <row r="361" spans="1:7" ht="15.75" x14ac:dyDescent="0.25">
      <c r="A361" s="51" t="s">
        <v>1680</v>
      </c>
      <c r="B361" s="51" t="s">
        <v>1681</v>
      </c>
      <c r="C361" s="52" t="s">
        <v>3</v>
      </c>
      <c r="D361" s="52" t="s">
        <v>3</v>
      </c>
      <c r="E361" s="52"/>
      <c r="F361" s="52"/>
      <c r="G361" s="96"/>
    </row>
    <row r="362" spans="1:7" ht="15.75" x14ac:dyDescent="0.25">
      <c r="A362" s="51" t="s">
        <v>893</v>
      </c>
      <c r="B362" s="100" t="s">
        <v>1893</v>
      </c>
      <c r="C362" s="52" t="s">
        <v>3</v>
      </c>
      <c r="D362" s="52" t="s">
        <v>1101</v>
      </c>
      <c r="E362" s="52"/>
      <c r="F362" s="52"/>
      <c r="G362" s="49" t="s">
        <v>1913</v>
      </c>
    </row>
    <row r="363" spans="1:7" ht="15.75" x14ac:dyDescent="0.25">
      <c r="A363" s="51" t="s">
        <v>1341</v>
      </c>
      <c r="B363" s="51" t="s">
        <v>1342</v>
      </c>
      <c r="C363" s="52" t="s">
        <v>3</v>
      </c>
      <c r="D363" s="52" t="s">
        <v>1101</v>
      </c>
      <c r="E363" s="52" t="s">
        <v>1101</v>
      </c>
      <c r="F363" s="52"/>
      <c r="G363" s="94" t="s">
        <v>1880</v>
      </c>
    </row>
    <row r="364" spans="1:7" ht="15.75" x14ac:dyDescent="0.25">
      <c r="A364" s="51" t="s">
        <v>1826</v>
      </c>
      <c r="B364" s="51" t="s">
        <v>657</v>
      </c>
      <c r="C364" s="52" t="s">
        <v>3</v>
      </c>
      <c r="D364" s="52" t="s">
        <v>3</v>
      </c>
      <c r="E364" s="52"/>
      <c r="F364" s="52"/>
      <c r="G364" s="94" t="s">
        <v>1942</v>
      </c>
    </row>
    <row r="365" spans="1:7" ht="15.75" x14ac:dyDescent="0.25">
      <c r="A365" s="51" t="s">
        <v>473</v>
      </c>
      <c r="B365" s="51" t="s">
        <v>474</v>
      </c>
      <c r="C365" s="52" t="s">
        <v>3</v>
      </c>
      <c r="D365" s="52" t="s">
        <v>3</v>
      </c>
      <c r="E365" s="52"/>
      <c r="F365" s="52"/>
    </row>
    <row r="366" spans="1:7" ht="15.75" x14ac:dyDescent="0.25">
      <c r="A366" s="51" t="s">
        <v>1682</v>
      </c>
      <c r="B366" s="51" t="s">
        <v>1683</v>
      </c>
      <c r="C366" s="52" t="s">
        <v>3</v>
      </c>
      <c r="D366" s="52" t="s">
        <v>3</v>
      </c>
      <c r="E366" s="52"/>
      <c r="F366" s="52"/>
    </row>
    <row r="367" spans="1:7" ht="15.75" x14ac:dyDescent="0.25">
      <c r="A367" s="51" t="s">
        <v>1107</v>
      </c>
      <c r="B367" s="51" t="s">
        <v>509</v>
      </c>
      <c r="C367" s="52" t="s">
        <v>1101</v>
      </c>
      <c r="D367" s="52" t="s">
        <v>3</v>
      </c>
      <c r="E367" s="52"/>
      <c r="F367" s="52"/>
    </row>
    <row r="368" spans="1:7" ht="15.75" x14ac:dyDescent="0.25">
      <c r="A368" s="51" t="s">
        <v>866</v>
      </c>
      <c r="B368" s="51" t="s">
        <v>867</v>
      </c>
      <c r="C368" s="52" t="s">
        <v>3</v>
      </c>
      <c r="D368" s="52" t="s">
        <v>1101</v>
      </c>
      <c r="E368" s="52"/>
      <c r="F368" s="52"/>
      <c r="G368" s="49" t="s">
        <v>1917</v>
      </c>
    </row>
    <row r="369" spans="1:7" ht="15.75" x14ac:dyDescent="0.25">
      <c r="A369" s="51" t="s">
        <v>872</v>
      </c>
      <c r="B369" s="51" t="s">
        <v>873</v>
      </c>
      <c r="C369" s="52" t="s">
        <v>3</v>
      </c>
      <c r="D369" s="52" t="s">
        <v>1101</v>
      </c>
      <c r="E369" s="52"/>
      <c r="F369" s="52"/>
      <c r="G369" s="49" t="s">
        <v>1914</v>
      </c>
    </row>
    <row r="370" spans="1:7" ht="15.75" x14ac:dyDescent="0.25">
      <c r="A370" s="51" t="s">
        <v>1187</v>
      </c>
      <c r="B370" s="51" t="s">
        <v>1188</v>
      </c>
      <c r="C370" s="52" t="s">
        <v>1101</v>
      </c>
      <c r="D370" s="53" t="s">
        <v>1101</v>
      </c>
      <c r="E370" s="53" t="s">
        <v>1101</v>
      </c>
      <c r="F370" s="52"/>
      <c r="G370" s="49" t="s">
        <v>1934</v>
      </c>
    </row>
    <row r="371" spans="1:7" ht="15.75" x14ac:dyDescent="0.25">
      <c r="A371" s="51" t="s">
        <v>706</v>
      </c>
      <c r="B371" s="51" t="s">
        <v>707</v>
      </c>
      <c r="C371" s="52" t="s">
        <v>3</v>
      </c>
      <c r="D371" s="53" t="s">
        <v>1101</v>
      </c>
      <c r="E371" s="53" t="s">
        <v>1101</v>
      </c>
      <c r="F371" s="52"/>
      <c r="G371" s="49" t="s">
        <v>2004</v>
      </c>
    </row>
    <row r="372" spans="1:7" ht="15.75" x14ac:dyDescent="0.25">
      <c r="A372" s="51" t="s">
        <v>29</v>
      </c>
      <c r="B372" s="51" t="s">
        <v>30</v>
      </c>
      <c r="C372" s="52" t="s">
        <v>3</v>
      </c>
      <c r="D372" s="53" t="s">
        <v>1101</v>
      </c>
      <c r="E372" s="53"/>
      <c r="F372" s="52"/>
      <c r="G372" s="49" t="s">
        <v>1917</v>
      </c>
    </row>
    <row r="373" spans="1:7" ht="15.75" x14ac:dyDescent="0.25">
      <c r="A373" s="51" t="s">
        <v>718</v>
      </c>
      <c r="B373" s="51" t="s">
        <v>719</v>
      </c>
      <c r="C373" s="52" t="s">
        <v>1101</v>
      </c>
      <c r="D373" s="52" t="s">
        <v>3</v>
      </c>
      <c r="E373" s="52"/>
      <c r="F373" s="52"/>
    </row>
    <row r="374" spans="1:7" ht="30" x14ac:dyDescent="0.25">
      <c r="A374" s="51" t="s">
        <v>185</v>
      </c>
      <c r="B374" s="51" t="s">
        <v>186</v>
      </c>
      <c r="C374" s="52" t="s">
        <v>1101</v>
      </c>
      <c r="D374" s="52" t="s">
        <v>1101</v>
      </c>
      <c r="E374" s="52" t="s">
        <v>1101</v>
      </c>
      <c r="F374" s="52"/>
      <c r="G374" s="49" t="s">
        <v>1923</v>
      </c>
    </row>
    <row r="375" spans="1:7" ht="15.75" x14ac:dyDescent="0.25">
      <c r="A375" s="51" t="s">
        <v>1189</v>
      </c>
      <c r="B375" s="51" t="s">
        <v>1190</v>
      </c>
      <c r="C375" s="52" t="s">
        <v>3</v>
      </c>
      <c r="D375" s="53" t="s">
        <v>1101</v>
      </c>
      <c r="E375" s="53"/>
      <c r="F375" s="52"/>
      <c r="G375" s="94" t="s">
        <v>1880</v>
      </c>
    </row>
    <row r="376" spans="1:7" ht="15.75" x14ac:dyDescent="0.25">
      <c r="A376" s="51" t="s">
        <v>1191</v>
      </c>
      <c r="B376" s="51" t="s">
        <v>3</v>
      </c>
      <c r="C376" s="52" t="s">
        <v>3</v>
      </c>
      <c r="D376" s="52"/>
      <c r="E376" s="52"/>
      <c r="F376" s="52"/>
      <c r="G376" s="94"/>
    </row>
    <row r="377" spans="1:7" ht="15.75" x14ac:dyDescent="0.25">
      <c r="A377" s="51" t="s">
        <v>1192</v>
      </c>
      <c r="B377" s="51" t="s">
        <v>1193</v>
      </c>
      <c r="C377" s="52" t="s">
        <v>3</v>
      </c>
      <c r="D377" s="53" t="s">
        <v>1101</v>
      </c>
      <c r="E377" s="53"/>
      <c r="F377" s="52"/>
      <c r="G377" s="94" t="s">
        <v>1880</v>
      </c>
    </row>
    <row r="378" spans="1:7" ht="15.75" x14ac:dyDescent="0.25">
      <c r="A378" s="51" t="s">
        <v>1194</v>
      </c>
      <c r="B378" s="51" t="s">
        <v>1195</v>
      </c>
      <c r="C378" s="52" t="s">
        <v>3</v>
      </c>
      <c r="D378" s="53" t="s">
        <v>1101</v>
      </c>
      <c r="E378" s="53"/>
      <c r="F378" s="52"/>
      <c r="G378" s="94" t="s">
        <v>1880</v>
      </c>
    </row>
    <row r="379" spans="1:7" ht="15.75" x14ac:dyDescent="0.25">
      <c r="A379" s="51" t="s">
        <v>1196</v>
      </c>
      <c r="B379" s="51" t="s">
        <v>1197</v>
      </c>
      <c r="C379" s="52" t="s">
        <v>3</v>
      </c>
      <c r="D379" s="53" t="s">
        <v>1101</v>
      </c>
      <c r="E379" s="53"/>
      <c r="F379" s="52"/>
      <c r="G379" s="94" t="s">
        <v>1880</v>
      </c>
    </row>
    <row r="380" spans="1:7" ht="15.75" x14ac:dyDescent="0.25">
      <c r="A380" s="51" t="s">
        <v>1198</v>
      </c>
      <c r="B380" s="51" t="s">
        <v>1199</v>
      </c>
      <c r="C380" s="52" t="s">
        <v>3</v>
      </c>
      <c r="D380" s="53" t="s">
        <v>1101</v>
      </c>
      <c r="E380" s="53"/>
      <c r="F380" s="52"/>
      <c r="G380" s="94" t="s">
        <v>1880</v>
      </c>
    </row>
    <row r="381" spans="1:7" ht="15.75" x14ac:dyDescent="0.25">
      <c r="A381" s="51" t="s">
        <v>124</v>
      </c>
      <c r="B381" s="51" t="s">
        <v>125</v>
      </c>
      <c r="C381" s="52" t="s">
        <v>3</v>
      </c>
      <c r="D381" s="53"/>
      <c r="E381" s="53"/>
      <c r="F381" s="52"/>
      <c r="G381" s="96"/>
    </row>
    <row r="382" spans="1:7" ht="15.75" x14ac:dyDescent="0.25">
      <c r="A382" s="51" t="s">
        <v>59</v>
      </c>
      <c r="B382" s="51" t="s">
        <v>60</v>
      </c>
      <c r="C382" s="52" t="s">
        <v>3</v>
      </c>
      <c r="D382" s="53"/>
      <c r="E382" s="53"/>
      <c r="F382" s="52"/>
    </row>
    <row r="383" spans="1:7" ht="15.75" x14ac:dyDescent="0.25">
      <c r="A383" s="51" t="s">
        <v>153</v>
      </c>
      <c r="B383" s="51" t="s">
        <v>154</v>
      </c>
      <c r="C383" s="52" t="s">
        <v>3</v>
      </c>
      <c r="D383" s="53"/>
      <c r="E383" s="53"/>
      <c r="F383" s="52"/>
    </row>
    <row r="384" spans="1:7" ht="15.75" x14ac:dyDescent="0.25">
      <c r="A384" s="51" t="s">
        <v>726</v>
      </c>
      <c r="B384" s="51" t="s">
        <v>727</v>
      </c>
      <c r="C384" s="52" t="s">
        <v>1101</v>
      </c>
      <c r="D384" s="52" t="s">
        <v>3</v>
      </c>
      <c r="E384" s="52"/>
      <c r="F384" s="52"/>
    </row>
    <row r="385" spans="1:7" ht="15.75" x14ac:dyDescent="0.25">
      <c r="A385" s="51" t="s">
        <v>148</v>
      </c>
      <c r="B385" s="51" t="s">
        <v>3</v>
      </c>
      <c r="C385" s="52" t="s">
        <v>3</v>
      </c>
      <c r="D385" s="53"/>
      <c r="E385" s="53"/>
      <c r="F385" s="52"/>
    </row>
    <row r="386" spans="1:7" ht="15.75" x14ac:dyDescent="0.25">
      <c r="A386" s="51" t="s">
        <v>834</v>
      </c>
      <c r="B386" s="51" t="s">
        <v>3</v>
      </c>
      <c r="C386" s="52" t="s">
        <v>3</v>
      </c>
      <c r="D386" s="52" t="s">
        <v>3</v>
      </c>
      <c r="E386" s="52"/>
      <c r="F386" s="52"/>
    </row>
    <row r="387" spans="1:7" ht="15.75" x14ac:dyDescent="0.25">
      <c r="A387" s="51" t="s">
        <v>888</v>
      </c>
      <c r="B387" s="51" t="s">
        <v>3</v>
      </c>
      <c r="C387" s="52" t="s">
        <v>1101</v>
      </c>
      <c r="D387" s="52" t="s">
        <v>3</v>
      </c>
      <c r="E387" s="52"/>
      <c r="F387" s="52"/>
    </row>
    <row r="388" spans="1:7" ht="15.75" x14ac:dyDescent="0.25">
      <c r="A388" s="51" t="s">
        <v>889</v>
      </c>
      <c r="B388" s="51" t="s">
        <v>3</v>
      </c>
      <c r="C388" s="52" t="s">
        <v>1101</v>
      </c>
      <c r="D388" s="52" t="s">
        <v>3</v>
      </c>
      <c r="E388" s="52"/>
      <c r="F388" s="52"/>
    </row>
    <row r="389" spans="1:7" ht="15.75" x14ac:dyDescent="0.25">
      <c r="A389" s="51" t="s">
        <v>790</v>
      </c>
      <c r="B389" s="51" t="s">
        <v>791</v>
      </c>
      <c r="C389" s="52" t="s">
        <v>3</v>
      </c>
      <c r="D389" s="52" t="s">
        <v>3</v>
      </c>
      <c r="E389" s="52"/>
      <c r="F389" s="52"/>
    </row>
    <row r="390" spans="1:7" ht="15.75" x14ac:dyDescent="0.25">
      <c r="A390" s="51" t="s">
        <v>149</v>
      </c>
      <c r="B390" s="51" t="s">
        <v>150</v>
      </c>
      <c r="C390" s="52" t="s">
        <v>3</v>
      </c>
      <c r="D390" s="53" t="s">
        <v>1101</v>
      </c>
      <c r="E390" s="53"/>
      <c r="F390" s="52"/>
      <c r="G390" s="94" t="s">
        <v>1880</v>
      </c>
    </row>
    <row r="391" spans="1:7" ht="15.75" x14ac:dyDescent="0.25">
      <c r="A391" s="51" t="s">
        <v>544</v>
      </c>
      <c r="B391" s="51" t="s">
        <v>545</v>
      </c>
      <c r="C391" s="52" t="s">
        <v>3</v>
      </c>
      <c r="D391" s="52" t="s">
        <v>3</v>
      </c>
      <c r="E391" s="52"/>
      <c r="F391" s="52"/>
    </row>
    <row r="392" spans="1:7" ht="15.75" x14ac:dyDescent="0.25">
      <c r="A392" s="51" t="s">
        <v>1200</v>
      </c>
      <c r="B392" s="51" t="s">
        <v>1201</v>
      </c>
      <c r="C392" s="52" t="s">
        <v>3</v>
      </c>
      <c r="D392" s="53"/>
      <c r="E392" s="53"/>
      <c r="F392" s="52"/>
    </row>
    <row r="393" spans="1:7" ht="15.75" x14ac:dyDescent="0.25">
      <c r="A393" s="51" t="s">
        <v>1202</v>
      </c>
      <c r="B393" s="51" t="s">
        <v>1203</v>
      </c>
      <c r="C393" s="52" t="s">
        <v>3</v>
      </c>
      <c r="D393" s="53"/>
      <c r="E393" s="53"/>
      <c r="F393" s="52"/>
    </row>
    <row r="394" spans="1:7" ht="15.75" x14ac:dyDescent="0.25">
      <c r="A394" s="51" t="s">
        <v>1684</v>
      </c>
      <c r="B394" s="51" t="s">
        <v>1685</v>
      </c>
      <c r="C394" s="52" t="s">
        <v>3</v>
      </c>
      <c r="D394" s="52" t="s">
        <v>3</v>
      </c>
      <c r="E394" s="52"/>
      <c r="F394" s="52"/>
    </row>
    <row r="395" spans="1:7" ht="15.75" x14ac:dyDescent="0.25">
      <c r="A395" s="51" t="s">
        <v>347</v>
      </c>
      <c r="B395" s="51" t="s">
        <v>348</v>
      </c>
      <c r="C395" s="52" t="s">
        <v>1101</v>
      </c>
      <c r="D395" s="52" t="s">
        <v>3</v>
      </c>
      <c r="E395" s="52"/>
      <c r="F395" s="52"/>
    </row>
    <row r="396" spans="1:7" ht="15.75" x14ac:dyDescent="0.25">
      <c r="A396" s="51" t="s">
        <v>1204</v>
      </c>
      <c r="B396" s="51" t="s">
        <v>1205</v>
      </c>
      <c r="C396" s="52" t="s">
        <v>3</v>
      </c>
      <c r="D396" s="53" t="s">
        <v>1101</v>
      </c>
      <c r="E396" s="53"/>
      <c r="F396" s="52"/>
      <c r="G396" s="49" t="s">
        <v>1880</v>
      </c>
    </row>
    <row r="397" spans="1:7" ht="15.75" x14ac:dyDescent="0.25">
      <c r="A397" s="51" t="s">
        <v>198</v>
      </c>
      <c r="B397" s="51" t="s">
        <v>199</v>
      </c>
      <c r="C397" s="52" t="s">
        <v>3</v>
      </c>
      <c r="D397" s="52" t="s">
        <v>3</v>
      </c>
      <c r="E397" s="52"/>
      <c r="F397" s="52"/>
    </row>
    <row r="398" spans="1:7" ht="15.75" x14ac:dyDescent="0.25">
      <c r="A398" s="51" t="s">
        <v>1686</v>
      </c>
      <c r="B398" s="51" t="s">
        <v>1687</v>
      </c>
      <c r="C398" s="52" t="s">
        <v>3</v>
      </c>
      <c r="D398" s="52" t="s">
        <v>3</v>
      </c>
      <c r="E398" s="52"/>
      <c r="F398" s="52"/>
    </row>
    <row r="399" spans="1:7" ht="15.75" x14ac:dyDescent="0.25">
      <c r="A399" s="51" t="s">
        <v>9</v>
      </c>
      <c r="B399" s="51" t="s">
        <v>10</v>
      </c>
      <c r="C399" s="52" t="s">
        <v>3</v>
      </c>
      <c r="D399" s="52" t="s">
        <v>3</v>
      </c>
      <c r="E399" s="52"/>
      <c r="F399" s="52"/>
    </row>
    <row r="400" spans="1:7" ht="15.75" x14ac:dyDescent="0.25">
      <c r="A400" s="51" t="s">
        <v>660</v>
      </c>
      <c r="B400" s="51" t="s">
        <v>661</v>
      </c>
      <c r="C400" s="52" t="s">
        <v>3</v>
      </c>
      <c r="D400" s="52" t="s">
        <v>3</v>
      </c>
      <c r="E400" s="52"/>
      <c r="F400" s="52"/>
    </row>
    <row r="401" spans="1:7" ht="15.75" x14ac:dyDescent="0.25">
      <c r="A401" s="51" t="s">
        <v>1688</v>
      </c>
      <c r="B401" s="51" t="s">
        <v>1689</v>
      </c>
      <c r="C401" s="52" t="s">
        <v>3</v>
      </c>
      <c r="D401" s="52" t="s">
        <v>3</v>
      </c>
      <c r="E401" s="52"/>
      <c r="F401" s="52"/>
    </row>
    <row r="402" spans="1:7" ht="15.75" x14ac:dyDescent="0.25">
      <c r="A402" s="51" t="s">
        <v>311</v>
      </c>
      <c r="B402" s="51" t="s">
        <v>312</v>
      </c>
      <c r="C402" s="52" t="s">
        <v>3</v>
      </c>
      <c r="D402" s="53" t="s">
        <v>1101</v>
      </c>
      <c r="E402" s="53"/>
      <c r="F402" s="52"/>
      <c r="G402" s="49" t="s">
        <v>1913</v>
      </c>
    </row>
    <row r="403" spans="1:7" ht="15.75" x14ac:dyDescent="0.25">
      <c r="A403" s="51" t="s">
        <v>102</v>
      </c>
      <c r="B403" s="51" t="s">
        <v>103</v>
      </c>
      <c r="C403" s="52" t="s">
        <v>3</v>
      </c>
      <c r="D403" s="53" t="s">
        <v>1101</v>
      </c>
      <c r="E403" s="53"/>
      <c r="F403" s="52"/>
      <c r="G403" s="94" t="s">
        <v>1880</v>
      </c>
    </row>
    <row r="404" spans="1:7" ht="15.75" x14ac:dyDescent="0.25">
      <c r="A404" s="51" t="s">
        <v>989</v>
      </c>
      <c r="B404" s="51" t="s">
        <v>990</v>
      </c>
      <c r="C404" s="52" t="s">
        <v>3</v>
      </c>
      <c r="D404" s="53" t="s">
        <v>1101</v>
      </c>
      <c r="E404" s="53" t="s">
        <v>1101</v>
      </c>
      <c r="F404" s="52"/>
      <c r="G404" s="96"/>
    </row>
    <row r="405" spans="1:7" ht="15.75" x14ac:dyDescent="0.25">
      <c r="A405" s="51" t="s">
        <v>1690</v>
      </c>
      <c r="B405" s="51" t="s">
        <v>1691</v>
      </c>
      <c r="C405" s="52" t="s">
        <v>3</v>
      </c>
      <c r="D405" s="52" t="s">
        <v>3</v>
      </c>
      <c r="E405" s="52"/>
      <c r="F405" s="52"/>
      <c r="G405" s="96"/>
    </row>
    <row r="406" spans="1:7" ht="15.75" x14ac:dyDescent="0.25">
      <c r="A406" s="51" t="s">
        <v>1692</v>
      </c>
      <c r="B406" s="51" t="s">
        <v>3</v>
      </c>
      <c r="C406" s="52" t="s">
        <v>3</v>
      </c>
      <c r="D406" s="52" t="s">
        <v>3</v>
      </c>
      <c r="E406" s="52"/>
      <c r="F406" s="52"/>
      <c r="G406" s="96"/>
    </row>
    <row r="407" spans="1:7" ht="15.75" x14ac:dyDescent="0.25">
      <c r="A407" s="51" t="s">
        <v>1693</v>
      </c>
      <c r="B407" s="51" t="s">
        <v>1694</v>
      </c>
      <c r="C407" s="52" t="s">
        <v>3</v>
      </c>
      <c r="D407" s="52" t="s">
        <v>3</v>
      </c>
      <c r="E407" s="52"/>
      <c r="F407" s="52"/>
      <c r="G407" s="96"/>
    </row>
    <row r="408" spans="1:7" ht="15.75" x14ac:dyDescent="0.25">
      <c r="A408" s="51" t="s">
        <v>1695</v>
      </c>
      <c r="B408" s="51" t="s">
        <v>1696</v>
      </c>
      <c r="C408" s="52" t="s">
        <v>3</v>
      </c>
      <c r="D408" s="52" t="s">
        <v>3</v>
      </c>
      <c r="E408" s="52"/>
      <c r="F408" s="52"/>
      <c r="G408" s="96"/>
    </row>
    <row r="409" spans="1:7" ht="45" x14ac:dyDescent="0.25">
      <c r="A409" s="51" t="s">
        <v>1206</v>
      </c>
      <c r="B409" s="51" t="s">
        <v>1207</v>
      </c>
      <c r="C409" s="52" t="s">
        <v>3</v>
      </c>
      <c r="D409" s="53" t="s">
        <v>1101</v>
      </c>
      <c r="E409" s="53"/>
      <c r="F409" s="52"/>
      <c r="G409" s="49" t="s">
        <v>1924</v>
      </c>
    </row>
    <row r="410" spans="1:7" ht="15.75" x14ac:dyDescent="0.25">
      <c r="A410" s="51" t="s">
        <v>1208</v>
      </c>
      <c r="B410" s="51" t="s">
        <v>1209</v>
      </c>
      <c r="C410" s="52" t="s">
        <v>3</v>
      </c>
      <c r="D410" s="53" t="s">
        <v>1101</v>
      </c>
      <c r="E410" s="53" t="s">
        <v>1101</v>
      </c>
      <c r="F410" s="52"/>
      <c r="G410" s="94" t="s">
        <v>1880</v>
      </c>
    </row>
    <row r="411" spans="1:7" ht="15.75" x14ac:dyDescent="0.25">
      <c r="A411" s="51" t="s">
        <v>327</v>
      </c>
      <c r="B411" s="51" t="s">
        <v>328</v>
      </c>
      <c r="C411" s="52" t="s">
        <v>1101</v>
      </c>
      <c r="D411" s="52" t="s">
        <v>3</v>
      </c>
      <c r="E411" s="52"/>
      <c r="F411" s="52"/>
      <c r="G411" s="96"/>
    </row>
    <row r="412" spans="1:7" ht="15.75" x14ac:dyDescent="0.25">
      <c r="A412" s="51" t="s">
        <v>801</v>
      </c>
      <c r="B412" s="51" t="s">
        <v>802</v>
      </c>
      <c r="C412" s="52" t="s">
        <v>3</v>
      </c>
      <c r="D412" s="52" t="s">
        <v>3</v>
      </c>
      <c r="E412" s="52"/>
      <c r="F412" s="52"/>
      <c r="G412" s="96"/>
    </row>
    <row r="413" spans="1:7" ht="15.75" x14ac:dyDescent="0.25">
      <c r="A413" s="51" t="s">
        <v>1210</v>
      </c>
      <c r="B413" s="51" t="s">
        <v>1211</v>
      </c>
      <c r="C413" s="52" t="s">
        <v>3</v>
      </c>
      <c r="D413" s="53" t="s">
        <v>1101</v>
      </c>
      <c r="E413" s="53"/>
      <c r="F413" s="52"/>
      <c r="G413" s="94" t="s">
        <v>1880</v>
      </c>
    </row>
    <row r="414" spans="1:7" ht="15.75" x14ac:dyDescent="0.25">
      <c r="A414" s="51" t="s">
        <v>1212</v>
      </c>
      <c r="B414" s="51" t="s">
        <v>1213</v>
      </c>
      <c r="C414" s="52" t="s">
        <v>3</v>
      </c>
      <c r="D414" s="53"/>
      <c r="E414" s="53"/>
      <c r="F414" s="52"/>
      <c r="G414" s="96"/>
    </row>
    <row r="415" spans="1:7" ht="15.75" x14ac:dyDescent="0.25">
      <c r="A415" s="51" t="s">
        <v>1697</v>
      </c>
      <c r="B415" s="51" t="s">
        <v>1698</v>
      </c>
      <c r="C415" s="52" t="s">
        <v>3</v>
      </c>
      <c r="D415" s="52" t="s">
        <v>3</v>
      </c>
      <c r="E415" s="52"/>
      <c r="F415" s="52"/>
    </row>
    <row r="416" spans="1:7" ht="15.75" x14ac:dyDescent="0.25">
      <c r="A416" s="51" t="s">
        <v>309</v>
      </c>
      <c r="B416" s="51" t="s">
        <v>310</v>
      </c>
      <c r="C416" s="52" t="s">
        <v>3</v>
      </c>
      <c r="D416" s="52" t="s">
        <v>3</v>
      </c>
      <c r="E416" s="52"/>
      <c r="F416" s="52"/>
    </row>
    <row r="417" spans="1:7" ht="15.75" x14ac:dyDescent="0.25">
      <c r="A417" s="51" t="s">
        <v>564</v>
      </c>
      <c r="B417" s="51" t="s">
        <v>565</v>
      </c>
      <c r="C417" s="52" t="s">
        <v>3</v>
      </c>
      <c r="D417" s="53" t="s">
        <v>1101</v>
      </c>
      <c r="E417" s="53"/>
      <c r="F417" s="52"/>
      <c r="G417" s="49" t="s">
        <v>1919</v>
      </c>
    </row>
    <row r="418" spans="1:7" ht="15.75" x14ac:dyDescent="0.25">
      <c r="A418" s="51" t="s">
        <v>165</v>
      </c>
      <c r="B418" s="51" t="s">
        <v>166</v>
      </c>
      <c r="C418" s="52" t="s">
        <v>3</v>
      </c>
      <c r="D418" s="52" t="s">
        <v>1101</v>
      </c>
      <c r="E418" s="52" t="s">
        <v>1101</v>
      </c>
      <c r="F418" s="52"/>
      <c r="G418" s="94" t="s">
        <v>1878</v>
      </c>
    </row>
    <row r="419" spans="1:7" ht="15.75" x14ac:dyDescent="0.25">
      <c r="A419" s="51" t="s">
        <v>1214</v>
      </c>
      <c r="B419" s="51" t="s">
        <v>1215</v>
      </c>
      <c r="C419" s="52" t="s">
        <v>3</v>
      </c>
      <c r="D419" s="52" t="s">
        <v>1101</v>
      </c>
      <c r="E419" s="52"/>
      <c r="F419" s="52"/>
      <c r="G419" s="94" t="s">
        <v>2014</v>
      </c>
    </row>
    <row r="420" spans="1:7" ht="15.75" x14ac:dyDescent="0.25">
      <c r="A420" s="51" t="s">
        <v>540</v>
      </c>
      <c r="B420" s="51" t="s">
        <v>541</v>
      </c>
      <c r="C420" s="52" t="s">
        <v>1101</v>
      </c>
      <c r="D420" s="52" t="s">
        <v>3</v>
      </c>
      <c r="E420" s="52"/>
      <c r="F420" s="52"/>
    </row>
    <row r="421" spans="1:7" ht="15.75" x14ac:dyDescent="0.25">
      <c r="A421" s="51" t="s">
        <v>752</v>
      </c>
      <c r="B421" s="51" t="s">
        <v>3</v>
      </c>
      <c r="C421" s="52" t="s">
        <v>1101</v>
      </c>
      <c r="D421" s="52" t="s">
        <v>3</v>
      </c>
      <c r="E421" s="52"/>
      <c r="F421" s="52"/>
    </row>
    <row r="422" spans="1:7" ht="15.75" x14ac:dyDescent="0.25">
      <c r="A422" s="51" t="s">
        <v>753</v>
      </c>
      <c r="B422" s="51" t="s">
        <v>3</v>
      </c>
      <c r="C422" s="52" t="s">
        <v>1101</v>
      </c>
      <c r="D422" s="52" t="s">
        <v>3</v>
      </c>
      <c r="E422" s="52"/>
      <c r="F422" s="52"/>
    </row>
    <row r="423" spans="1:7" ht="15.75" x14ac:dyDescent="0.25">
      <c r="A423" s="51" t="s">
        <v>471</v>
      </c>
      <c r="B423" s="51" t="s">
        <v>472</v>
      </c>
      <c r="C423" s="52" t="s">
        <v>3</v>
      </c>
      <c r="D423" s="52" t="s">
        <v>3</v>
      </c>
      <c r="E423" s="52"/>
      <c r="F423" s="52"/>
    </row>
    <row r="424" spans="1:7" ht="15.75" x14ac:dyDescent="0.25">
      <c r="A424" s="51" t="s">
        <v>227</v>
      </c>
      <c r="B424" s="51" t="s">
        <v>228</v>
      </c>
      <c r="C424" s="52" t="s">
        <v>3</v>
      </c>
      <c r="D424" s="53"/>
      <c r="E424" s="53"/>
      <c r="F424" s="52"/>
    </row>
    <row r="425" spans="1:7" ht="15.75" x14ac:dyDescent="0.25">
      <c r="A425" s="51" t="s">
        <v>167</v>
      </c>
      <c r="B425" s="51" t="s">
        <v>168</v>
      </c>
      <c r="C425" s="52" t="s">
        <v>3</v>
      </c>
      <c r="D425" s="53" t="s">
        <v>1101</v>
      </c>
      <c r="E425" s="52"/>
      <c r="F425" s="52"/>
      <c r="G425" s="94" t="s">
        <v>1880</v>
      </c>
    </row>
    <row r="426" spans="1:7" ht="15.75" x14ac:dyDescent="0.25">
      <c r="A426" s="51" t="s">
        <v>89</v>
      </c>
      <c r="B426" s="51" t="s">
        <v>90</v>
      </c>
      <c r="C426" s="52" t="s">
        <v>3</v>
      </c>
      <c r="D426" s="53" t="s">
        <v>1101</v>
      </c>
      <c r="E426" s="53"/>
      <c r="F426" s="52"/>
      <c r="G426" s="49" t="s">
        <v>1919</v>
      </c>
    </row>
    <row r="427" spans="1:7" ht="15.75" x14ac:dyDescent="0.25">
      <c r="A427" s="51" t="s">
        <v>588</v>
      </c>
      <c r="B427" s="51" t="s">
        <v>3</v>
      </c>
      <c r="C427" s="52" t="s">
        <v>3</v>
      </c>
      <c r="D427" s="52" t="s">
        <v>3</v>
      </c>
      <c r="E427" s="52"/>
      <c r="F427" s="52"/>
    </row>
    <row r="428" spans="1:7" ht="45" x14ac:dyDescent="0.25">
      <c r="A428" s="79" t="s">
        <v>95</v>
      </c>
      <c r="B428" s="51" t="s">
        <v>96</v>
      </c>
      <c r="C428" s="52" t="s">
        <v>3</v>
      </c>
      <c r="D428" s="53" t="s">
        <v>1101</v>
      </c>
      <c r="E428" s="53"/>
      <c r="F428" s="52"/>
      <c r="G428" s="49" t="s">
        <v>2005</v>
      </c>
    </row>
    <row r="429" spans="1:7" ht="15.75" x14ac:dyDescent="0.25">
      <c r="A429" s="51" t="s">
        <v>1216</v>
      </c>
      <c r="B429" s="51" t="s">
        <v>1217</v>
      </c>
      <c r="C429" s="52" t="s">
        <v>3</v>
      </c>
      <c r="D429" s="53" t="s">
        <v>1101</v>
      </c>
      <c r="E429" s="53"/>
      <c r="F429" s="52"/>
      <c r="G429" s="49" t="s">
        <v>1919</v>
      </c>
    </row>
    <row r="430" spans="1:7" ht="15.75" x14ac:dyDescent="0.25">
      <c r="A430" s="51" t="s">
        <v>796</v>
      </c>
      <c r="B430" s="51" t="s">
        <v>797</v>
      </c>
      <c r="C430" s="52" t="s">
        <v>3</v>
      </c>
      <c r="D430" s="52" t="s">
        <v>1101</v>
      </c>
      <c r="E430" s="52"/>
      <c r="F430" s="52"/>
      <c r="G430" s="49" t="s">
        <v>1919</v>
      </c>
    </row>
    <row r="431" spans="1:7" ht="15.75" x14ac:dyDescent="0.25">
      <c r="A431" s="51" t="s">
        <v>1699</v>
      </c>
      <c r="B431" s="51" t="s">
        <v>1700</v>
      </c>
      <c r="C431" s="52" t="s">
        <v>3</v>
      </c>
      <c r="D431" s="52" t="s">
        <v>3</v>
      </c>
      <c r="E431" s="52"/>
      <c r="F431" s="52"/>
    </row>
    <row r="432" spans="1:7" ht="15.75" x14ac:dyDescent="0.25">
      <c r="A432" s="51" t="s">
        <v>345</v>
      </c>
      <c r="B432" s="51" t="s">
        <v>346</v>
      </c>
      <c r="C432" s="52" t="s">
        <v>1101</v>
      </c>
      <c r="D432" s="52" t="s">
        <v>3</v>
      </c>
      <c r="E432" s="52"/>
      <c r="F432" s="52"/>
    </row>
    <row r="433" spans="1:7" ht="15.75" x14ac:dyDescent="0.25">
      <c r="A433" s="51" t="s">
        <v>1218</v>
      </c>
      <c r="B433" s="51" t="s">
        <v>3</v>
      </c>
      <c r="C433" s="52" t="s">
        <v>3</v>
      </c>
      <c r="D433" s="52" t="s">
        <v>1101</v>
      </c>
      <c r="E433" s="52"/>
      <c r="F433" s="52"/>
      <c r="G433" s="104" t="s">
        <v>1919</v>
      </c>
    </row>
    <row r="434" spans="1:7" ht="15.75" x14ac:dyDescent="0.25">
      <c r="A434" s="51" t="s">
        <v>1219</v>
      </c>
      <c r="B434" s="51" t="s">
        <v>1220</v>
      </c>
      <c r="C434" s="52" t="s">
        <v>3</v>
      </c>
      <c r="D434" s="53"/>
      <c r="E434" s="53"/>
      <c r="F434" s="52"/>
    </row>
    <row r="435" spans="1:7" ht="15.75" x14ac:dyDescent="0.25">
      <c r="A435" s="51" t="s">
        <v>225</v>
      </c>
      <c r="B435" s="51" t="s">
        <v>226</v>
      </c>
      <c r="C435" s="52" t="s">
        <v>3</v>
      </c>
      <c r="D435" s="52" t="s">
        <v>1101</v>
      </c>
      <c r="E435" s="52"/>
      <c r="F435" s="52"/>
      <c r="G435" s="94" t="s">
        <v>1880</v>
      </c>
    </row>
    <row r="436" spans="1:7" ht="15.75" x14ac:dyDescent="0.25">
      <c r="A436" s="51" t="s">
        <v>449</v>
      </c>
      <c r="B436" s="51" t="s">
        <v>450</v>
      </c>
      <c r="C436" s="52" t="s">
        <v>3</v>
      </c>
      <c r="D436" s="52" t="s">
        <v>3</v>
      </c>
      <c r="E436" s="52"/>
      <c r="F436" s="52"/>
    </row>
    <row r="437" spans="1:7" ht="15.75" x14ac:dyDescent="0.25">
      <c r="A437" s="51" t="s">
        <v>315</v>
      </c>
      <c r="B437" s="51" t="s">
        <v>316</v>
      </c>
      <c r="C437" s="52" t="s">
        <v>3</v>
      </c>
      <c r="D437" s="53"/>
      <c r="E437" s="53"/>
      <c r="F437" s="52"/>
    </row>
    <row r="438" spans="1:7" ht="15.75" x14ac:dyDescent="0.25">
      <c r="A438" s="51" t="s">
        <v>1701</v>
      </c>
      <c r="B438" s="51" t="s">
        <v>3</v>
      </c>
      <c r="C438" s="52" t="s">
        <v>3</v>
      </c>
      <c r="D438" s="52" t="s">
        <v>3</v>
      </c>
      <c r="E438" s="52"/>
      <c r="F438" s="52"/>
    </row>
    <row r="439" spans="1:7" ht="15.75" x14ac:dyDescent="0.25">
      <c r="A439" s="51" t="s">
        <v>1221</v>
      </c>
      <c r="B439" s="51" t="s">
        <v>1222</v>
      </c>
      <c r="C439" s="52" t="s">
        <v>3</v>
      </c>
      <c r="D439" s="53"/>
      <c r="E439" s="53"/>
      <c r="F439" s="52"/>
      <c r="G439" s="104"/>
    </row>
    <row r="440" spans="1:7" ht="15.75" x14ac:dyDescent="0.25">
      <c r="A440" s="51" t="s">
        <v>803</v>
      </c>
      <c r="B440" s="51" t="s">
        <v>804</v>
      </c>
      <c r="C440" s="52" t="s">
        <v>3</v>
      </c>
      <c r="D440" s="53" t="s">
        <v>1101</v>
      </c>
      <c r="E440" s="52"/>
      <c r="F440" s="52"/>
      <c r="G440" s="104" t="s">
        <v>1919</v>
      </c>
    </row>
    <row r="441" spans="1:7" ht="26.25" x14ac:dyDescent="0.25">
      <c r="A441" s="51" t="s">
        <v>1223</v>
      </c>
      <c r="B441" s="51" t="s">
        <v>1224</v>
      </c>
      <c r="C441" s="52" t="s">
        <v>3</v>
      </c>
      <c r="D441" s="53" t="s">
        <v>1101</v>
      </c>
      <c r="E441" s="53" t="s">
        <v>1101</v>
      </c>
      <c r="F441" s="52"/>
      <c r="G441" s="97" t="s">
        <v>2006</v>
      </c>
    </row>
    <row r="442" spans="1:7" ht="15.75" x14ac:dyDescent="0.25">
      <c r="A442" s="51" t="s">
        <v>744</v>
      </c>
      <c r="B442" s="51" t="s">
        <v>745</v>
      </c>
      <c r="C442" s="52" t="s">
        <v>1101</v>
      </c>
      <c r="D442" s="52" t="s">
        <v>3</v>
      </c>
      <c r="E442" s="52"/>
      <c r="F442" s="52"/>
    </row>
    <row r="443" spans="1:7" ht="15.75" x14ac:dyDescent="0.25">
      <c r="A443" s="51" t="s">
        <v>1108</v>
      </c>
      <c r="B443" s="51" t="s">
        <v>3</v>
      </c>
      <c r="C443" s="52" t="s">
        <v>1101</v>
      </c>
      <c r="D443" s="52" t="s">
        <v>3</v>
      </c>
      <c r="E443" s="52"/>
      <c r="F443" s="52"/>
    </row>
    <row r="444" spans="1:7" ht="15.75" x14ac:dyDescent="0.25">
      <c r="A444" s="51" t="s">
        <v>779</v>
      </c>
      <c r="B444" s="51" t="s">
        <v>3</v>
      </c>
      <c r="C444" s="52" t="s">
        <v>1101</v>
      </c>
      <c r="D444" s="52" t="s">
        <v>3</v>
      </c>
      <c r="E444" s="52"/>
      <c r="F444" s="52"/>
    </row>
    <row r="445" spans="1:7" ht="15.75" x14ac:dyDescent="0.25">
      <c r="A445" s="51" t="s">
        <v>1225</v>
      </c>
      <c r="B445" s="51" t="s">
        <v>1226</v>
      </c>
      <c r="C445" s="52" t="s">
        <v>3</v>
      </c>
      <c r="D445" s="53"/>
      <c r="E445" s="53"/>
      <c r="F445" s="52"/>
    </row>
    <row r="446" spans="1:7" ht="15.75" x14ac:dyDescent="0.25">
      <c r="A446" s="51" t="s">
        <v>1227</v>
      </c>
      <c r="B446" s="51" t="s">
        <v>1228</v>
      </c>
      <c r="C446" s="52" t="s">
        <v>3</v>
      </c>
      <c r="D446" s="53"/>
      <c r="E446" s="53"/>
      <c r="F446" s="52"/>
    </row>
    <row r="447" spans="1:7" ht="15.75" x14ac:dyDescent="0.25">
      <c r="A447" s="51" t="s">
        <v>881</v>
      </c>
      <c r="B447" s="51" t="s">
        <v>3</v>
      </c>
      <c r="C447" s="52" t="s">
        <v>1101</v>
      </c>
      <c r="D447" s="52" t="s">
        <v>3</v>
      </c>
      <c r="E447" s="52"/>
      <c r="F447" s="52"/>
    </row>
    <row r="448" spans="1:7" ht="15.75" x14ac:dyDescent="0.25">
      <c r="A448" s="51" t="s">
        <v>1702</v>
      </c>
      <c r="B448" s="51" t="s">
        <v>1703</v>
      </c>
      <c r="C448" s="52" t="s">
        <v>3</v>
      </c>
      <c r="D448" s="52" t="s">
        <v>3</v>
      </c>
      <c r="E448" s="52"/>
      <c r="F448" s="52"/>
    </row>
    <row r="449" spans="1:7" ht="15.75" x14ac:dyDescent="0.25">
      <c r="A449" s="51" t="s">
        <v>1704</v>
      </c>
      <c r="B449" s="51" t="s">
        <v>1705</v>
      </c>
      <c r="C449" s="52" t="s">
        <v>3</v>
      </c>
      <c r="D449" s="52" t="s">
        <v>1101</v>
      </c>
      <c r="E449" s="52"/>
      <c r="F449" s="52"/>
      <c r="G449" s="49" t="s">
        <v>1915</v>
      </c>
    </row>
    <row r="450" spans="1:7" ht="15.75" x14ac:dyDescent="0.25">
      <c r="A450" s="51" t="s">
        <v>815</v>
      </c>
      <c r="B450" s="51" t="s">
        <v>816</v>
      </c>
      <c r="C450" s="52" t="s">
        <v>1101</v>
      </c>
      <c r="D450" s="52" t="s">
        <v>3</v>
      </c>
      <c r="E450" s="52"/>
      <c r="F450" s="52"/>
    </row>
    <row r="451" spans="1:7" ht="15.75" x14ac:dyDescent="0.25">
      <c r="A451" s="51" t="s">
        <v>502</v>
      </c>
      <c r="B451" s="51" t="s">
        <v>503</v>
      </c>
      <c r="C451" s="52" t="s">
        <v>1101</v>
      </c>
      <c r="D451" s="52" t="s">
        <v>3</v>
      </c>
      <c r="E451" s="52"/>
      <c r="F451" s="52"/>
    </row>
    <row r="452" spans="1:7" ht="15.75" x14ac:dyDescent="0.25">
      <c r="A452" s="51" t="s">
        <v>1109</v>
      </c>
      <c r="B452" s="51" t="s">
        <v>399</v>
      </c>
      <c r="C452" s="52" t="s">
        <v>1101</v>
      </c>
      <c r="D452" s="52" t="s">
        <v>3</v>
      </c>
      <c r="E452" s="52"/>
      <c r="F452" s="52"/>
    </row>
    <row r="453" spans="1:7" ht="15.75" x14ac:dyDescent="0.25">
      <c r="A453" s="51" t="s">
        <v>1110</v>
      </c>
      <c r="B453" s="51" t="s">
        <v>400</v>
      </c>
      <c r="C453" s="52" t="s">
        <v>1101</v>
      </c>
      <c r="D453" s="52" t="s">
        <v>3</v>
      </c>
      <c r="E453" s="52"/>
      <c r="F453" s="52"/>
    </row>
    <row r="454" spans="1:7" ht="15.75" x14ac:dyDescent="0.25">
      <c r="A454" s="51" t="s">
        <v>169</v>
      </c>
      <c r="B454" s="51" t="s">
        <v>170</v>
      </c>
      <c r="C454" s="52" t="s">
        <v>3</v>
      </c>
      <c r="D454" s="53" t="s">
        <v>1101</v>
      </c>
      <c r="E454" s="53"/>
      <c r="F454" s="52"/>
      <c r="G454" s="94" t="s">
        <v>1880</v>
      </c>
    </row>
    <row r="455" spans="1:7" ht="15.75" x14ac:dyDescent="0.25">
      <c r="A455" s="51" t="s">
        <v>1111</v>
      </c>
      <c r="B455" s="51" t="s">
        <v>452</v>
      </c>
      <c r="C455" s="52" t="s">
        <v>1101</v>
      </c>
      <c r="D455" s="52" t="s">
        <v>3</v>
      </c>
      <c r="E455" s="52"/>
      <c r="F455" s="52"/>
    </row>
    <row r="456" spans="1:7" ht="15.75" x14ac:dyDescent="0.25">
      <c r="A456" s="51" t="s">
        <v>237</v>
      </c>
      <c r="B456" s="51" t="s">
        <v>238</v>
      </c>
      <c r="C456" s="52" t="s">
        <v>3</v>
      </c>
      <c r="D456" s="53" t="s">
        <v>1101</v>
      </c>
      <c r="E456" s="53"/>
      <c r="F456" s="52"/>
      <c r="G456" s="49" t="s">
        <v>1919</v>
      </c>
    </row>
    <row r="457" spans="1:7" ht="15.75" x14ac:dyDescent="0.25">
      <c r="A457" s="51" t="s">
        <v>1706</v>
      </c>
      <c r="B457" s="51" t="s">
        <v>1707</v>
      </c>
      <c r="C457" s="52" t="s">
        <v>3</v>
      </c>
      <c r="D457" s="52" t="s">
        <v>3</v>
      </c>
      <c r="E457" s="52"/>
      <c r="F457" s="52"/>
    </row>
    <row r="458" spans="1:7" ht="15.75" x14ac:dyDescent="0.25">
      <c r="A458" s="51" t="s">
        <v>307</v>
      </c>
      <c r="B458" s="51" t="s">
        <v>308</v>
      </c>
      <c r="C458" s="52" t="s">
        <v>3</v>
      </c>
      <c r="D458" s="52" t="s">
        <v>3</v>
      </c>
      <c r="E458" s="52"/>
      <c r="F458" s="52"/>
    </row>
    <row r="459" spans="1:7" ht="15.75" x14ac:dyDescent="0.25">
      <c r="A459" s="51" t="s">
        <v>668</v>
      </c>
      <c r="B459" s="51" t="s">
        <v>669</v>
      </c>
      <c r="C459" s="52" t="s">
        <v>1101</v>
      </c>
      <c r="D459" s="52" t="s">
        <v>3</v>
      </c>
      <c r="E459" s="52"/>
      <c r="F459" s="52"/>
    </row>
    <row r="460" spans="1:7" ht="15.75" x14ac:dyDescent="0.25">
      <c r="A460" s="51" t="s">
        <v>463</v>
      </c>
      <c r="B460" s="51" t="s">
        <v>464</v>
      </c>
      <c r="C460" s="52" t="s">
        <v>3</v>
      </c>
      <c r="D460" s="52" t="s">
        <v>3</v>
      </c>
      <c r="E460" s="52"/>
      <c r="F460" s="52"/>
    </row>
    <row r="461" spans="1:7" ht="15.75" x14ac:dyDescent="0.25">
      <c r="A461" s="51" t="s">
        <v>615</v>
      </c>
      <c r="B461" s="51" t="s">
        <v>616</v>
      </c>
      <c r="C461" s="52" t="s">
        <v>3</v>
      </c>
      <c r="D461" s="53" t="s">
        <v>1101</v>
      </c>
      <c r="E461" s="53" t="s">
        <v>1101</v>
      </c>
      <c r="F461" s="52"/>
      <c r="G461" s="104" t="s">
        <v>1938</v>
      </c>
    </row>
    <row r="462" spans="1:7" ht="15.75" x14ac:dyDescent="0.25">
      <c r="A462" s="51" t="s">
        <v>1229</v>
      </c>
      <c r="B462" s="51" t="s">
        <v>1230</v>
      </c>
      <c r="C462" s="52" t="s">
        <v>3</v>
      </c>
      <c r="D462" s="53" t="s">
        <v>1101</v>
      </c>
      <c r="E462" s="53"/>
      <c r="F462" s="52"/>
      <c r="G462" s="94" t="s">
        <v>1880</v>
      </c>
    </row>
    <row r="463" spans="1:7" ht="15.75" x14ac:dyDescent="0.25">
      <c r="A463" s="51" t="s">
        <v>1895</v>
      </c>
      <c r="B463" s="51" t="s">
        <v>654</v>
      </c>
      <c r="C463" s="52" t="s">
        <v>3</v>
      </c>
      <c r="D463" s="53" t="s">
        <v>1101</v>
      </c>
      <c r="E463" s="53"/>
      <c r="F463" s="52"/>
      <c r="G463" s="104" t="s">
        <v>1925</v>
      </c>
    </row>
    <row r="464" spans="1:7" ht="15.75" x14ac:dyDescent="0.25">
      <c r="A464" s="51" t="s">
        <v>429</v>
      </c>
      <c r="B464" s="51" t="s">
        <v>430</v>
      </c>
      <c r="C464" s="52" t="s">
        <v>3</v>
      </c>
      <c r="D464" s="53" t="s">
        <v>1101</v>
      </c>
      <c r="E464" s="53"/>
      <c r="F464" s="52"/>
      <c r="G464" s="94" t="s">
        <v>1881</v>
      </c>
    </row>
    <row r="465" spans="1:7" ht="15.75" x14ac:dyDescent="0.25">
      <c r="A465" s="51" t="s">
        <v>617</v>
      </c>
      <c r="B465" s="51" t="s">
        <v>618</v>
      </c>
      <c r="C465" s="52" t="s">
        <v>3</v>
      </c>
      <c r="D465" s="53" t="s">
        <v>1101</v>
      </c>
      <c r="E465" s="52"/>
      <c r="F465" s="52"/>
      <c r="G465" s="104" t="s">
        <v>1919</v>
      </c>
    </row>
    <row r="466" spans="1:7" ht="15.75" x14ac:dyDescent="0.25">
      <c r="A466" s="51" t="s">
        <v>1231</v>
      </c>
      <c r="B466" s="51" t="s">
        <v>1232</v>
      </c>
      <c r="C466" s="52" t="s">
        <v>3</v>
      </c>
      <c r="D466" s="53" t="s">
        <v>1101</v>
      </c>
      <c r="E466" s="53"/>
      <c r="F466" s="52"/>
      <c r="G466" s="94" t="s">
        <v>1880</v>
      </c>
    </row>
    <row r="467" spans="1:7" ht="15.75" x14ac:dyDescent="0.25">
      <c r="A467" s="51" t="s">
        <v>349</v>
      </c>
      <c r="B467" s="51" t="s">
        <v>350</v>
      </c>
      <c r="C467" s="52" t="s">
        <v>1101</v>
      </c>
      <c r="D467" s="52" t="s">
        <v>3</v>
      </c>
      <c r="E467" s="52"/>
      <c r="F467" s="52"/>
      <c r="G467" s="96"/>
    </row>
    <row r="468" spans="1:7" ht="15.75" x14ac:dyDescent="0.25">
      <c r="A468" s="51" t="s">
        <v>337</v>
      </c>
      <c r="B468" s="51" t="s">
        <v>338</v>
      </c>
      <c r="C468" s="52" t="s">
        <v>1101</v>
      </c>
      <c r="D468" s="52" t="s">
        <v>3</v>
      </c>
      <c r="E468" s="52"/>
      <c r="F468" s="52"/>
      <c r="G468" s="96"/>
    </row>
    <row r="469" spans="1:7" ht="15.75" x14ac:dyDescent="0.25">
      <c r="A469" s="51" t="s">
        <v>403</v>
      </c>
      <c r="B469" s="51" t="s">
        <v>404</v>
      </c>
      <c r="C469" s="52" t="s">
        <v>1101</v>
      </c>
      <c r="D469" s="52" t="s">
        <v>3</v>
      </c>
      <c r="E469" s="52"/>
      <c r="F469" s="52"/>
      <c r="G469" s="96"/>
    </row>
    <row r="470" spans="1:7" ht="15.75" x14ac:dyDescent="0.25">
      <c r="A470" s="51" t="s">
        <v>144</v>
      </c>
      <c r="B470" s="51" t="s">
        <v>145</v>
      </c>
      <c r="C470" s="52" t="s">
        <v>3</v>
      </c>
      <c r="D470" s="53" t="s">
        <v>1101</v>
      </c>
      <c r="E470" s="53"/>
      <c r="F470" s="52"/>
      <c r="G470" s="94" t="s">
        <v>1880</v>
      </c>
    </row>
    <row r="471" spans="1:7" ht="15.75" x14ac:dyDescent="0.25">
      <c r="A471" s="51" t="s">
        <v>1112</v>
      </c>
      <c r="B471" s="51" t="s">
        <v>1113</v>
      </c>
      <c r="C471" s="52" t="s">
        <v>1101</v>
      </c>
      <c r="D471" s="52" t="s">
        <v>3</v>
      </c>
      <c r="E471" s="52"/>
      <c r="F471" s="52"/>
    </row>
    <row r="472" spans="1:7" ht="15.75" x14ac:dyDescent="0.25">
      <c r="A472" s="51" t="s">
        <v>1708</v>
      </c>
      <c r="B472" s="51" t="s">
        <v>1709</v>
      </c>
      <c r="C472" s="52" t="s">
        <v>3</v>
      </c>
      <c r="D472" s="52" t="s">
        <v>3</v>
      </c>
      <c r="E472" s="52"/>
      <c r="F472" s="52"/>
    </row>
    <row r="473" spans="1:7" ht="15.75" x14ac:dyDescent="0.25">
      <c r="A473" s="51" t="s">
        <v>284</v>
      </c>
      <c r="B473" s="51" t="s">
        <v>285</v>
      </c>
      <c r="C473" s="52" t="s">
        <v>3</v>
      </c>
      <c r="D473" s="53"/>
      <c r="E473" s="53"/>
      <c r="F473" s="52"/>
    </row>
    <row r="474" spans="1:7" ht="15.75" x14ac:dyDescent="0.25">
      <c r="A474" s="51" t="s">
        <v>456</v>
      </c>
      <c r="B474" s="51" t="s">
        <v>457</v>
      </c>
      <c r="C474" s="52" t="s">
        <v>3</v>
      </c>
      <c r="D474" s="53" t="s">
        <v>1101</v>
      </c>
      <c r="E474" s="53"/>
      <c r="F474" s="52"/>
      <c r="G474" s="49" t="s">
        <v>1914</v>
      </c>
    </row>
    <row r="475" spans="1:7" ht="30" x14ac:dyDescent="0.25">
      <c r="A475" s="51" t="s">
        <v>1824</v>
      </c>
      <c r="B475" s="51" t="s">
        <v>1823</v>
      </c>
      <c r="C475" s="52" t="s">
        <v>3</v>
      </c>
      <c r="D475" s="52" t="s">
        <v>1101</v>
      </c>
      <c r="E475" s="52" t="s">
        <v>1101</v>
      </c>
      <c r="F475" s="52"/>
      <c r="G475" s="49" t="s">
        <v>1939</v>
      </c>
    </row>
    <row r="476" spans="1:7" ht="15.75" x14ac:dyDescent="0.25">
      <c r="A476" s="51" t="s">
        <v>566</v>
      </c>
      <c r="B476" s="51" t="s">
        <v>567</v>
      </c>
      <c r="C476" s="52" t="s">
        <v>3</v>
      </c>
      <c r="D476" s="53" t="s">
        <v>1101</v>
      </c>
      <c r="E476" s="52"/>
      <c r="F476" s="52"/>
      <c r="G476" s="49" t="s">
        <v>1919</v>
      </c>
    </row>
    <row r="477" spans="1:7" ht="15.75" x14ac:dyDescent="0.25">
      <c r="A477" s="51" t="s">
        <v>1233</v>
      </c>
      <c r="B477" s="51" t="s">
        <v>1234</v>
      </c>
      <c r="C477" s="52" t="s">
        <v>3</v>
      </c>
      <c r="D477" s="53" t="s">
        <v>1101</v>
      </c>
      <c r="E477" s="53" t="s">
        <v>1101</v>
      </c>
      <c r="F477" s="52"/>
      <c r="G477" s="49" t="s">
        <v>1940</v>
      </c>
    </row>
    <row r="478" spans="1:7" ht="15.75" x14ac:dyDescent="0.25">
      <c r="A478" s="51" t="s">
        <v>1235</v>
      </c>
      <c r="B478" s="51" t="s">
        <v>1236</v>
      </c>
      <c r="C478" s="52" t="s">
        <v>3</v>
      </c>
      <c r="D478" s="53" t="s">
        <v>1101</v>
      </c>
      <c r="E478" s="53"/>
      <c r="F478" s="52"/>
      <c r="G478" s="94" t="s">
        <v>1880</v>
      </c>
    </row>
    <row r="479" spans="1:7" ht="15.75" x14ac:dyDescent="0.25">
      <c r="A479" s="51" t="s">
        <v>128</v>
      </c>
      <c r="B479" s="51" t="s">
        <v>129</v>
      </c>
      <c r="C479" s="52" t="s">
        <v>3</v>
      </c>
      <c r="D479" s="53" t="s">
        <v>1101</v>
      </c>
      <c r="E479" s="53"/>
      <c r="F479" s="52"/>
      <c r="G479" s="94" t="s">
        <v>1880</v>
      </c>
    </row>
    <row r="480" spans="1:7" ht="15.75" x14ac:dyDescent="0.25">
      <c r="A480" s="51" t="s">
        <v>868</v>
      </c>
      <c r="B480" s="51" t="s">
        <v>869</v>
      </c>
      <c r="C480" s="52" t="s">
        <v>3</v>
      </c>
      <c r="D480" s="53" t="s">
        <v>1101</v>
      </c>
      <c r="E480" s="52"/>
      <c r="F480" s="52"/>
      <c r="G480" s="49" t="s">
        <v>1916</v>
      </c>
    </row>
    <row r="481" spans="1:7" ht="15.75" x14ac:dyDescent="0.25">
      <c r="A481" s="51" t="s">
        <v>666</v>
      </c>
      <c r="B481" s="51" t="s">
        <v>667</v>
      </c>
      <c r="C481" s="52" t="s">
        <v>3</v>
      </c>
      <c r="D481" s="53" t="s">
        <v>1101</v>
      </c>
      <c r="E481" s="53"/>
      <c r="F481" s="52"/>
      <c r="G481" s="49" t="s">
        <v>1914</v>
      </c>
    </row>
    <row r="482" spans="1:7" ht="15.75" x14ac:dyDescent="0.25">
      <c r="A482" s="51" t="s">
        <v>771</v>
      </c>
      <c r="B482" s="99" t="s">
        <v>1896</v>
      </c>
      <c r="C482" s="52" t="s">
        <v>3</v>
      </c>
      <c r="D482" s="52"/>
      <c r="E482" s="52"/>
      <c r="F482" s="52"/>
      <c r="G482" s="49"/>
    </row>
    <row r="483" spans="1:7" ht="15.75" x14ac:dyDescent="0.25">
      <c r="A483" s="51" t="s">
        <v>241</v>
      </c>
      <c r="B483" s="51" t="s">
        <v>242</v>
      </c>
      <c r="C483" s="52" t="s">
        <v>3</v>
      </c>
      <c r="D483" s="53"/>
      <c r="E483" s="53"/>
      <c r="F483" s="52"/>
      <c r="G483" s="49"/>
    </row>
    <row r="484" spans="1:7" ht="15.75" x14ac:dyDescent="0.25">
      <c r="A484" s="51" t="s">
        <v>454</v>
      </c>
      <c r="B484" s="51" t="s">
        <v>455</v>
      </c>
      <c r="C484" s="52" t="s">
        <v>3</v>
      </c>
      <c r="D484" s="53" t="s">
        <v>1101</v>
      </c>
      <c r="E484" s="53"/>
      <c r="F484" s="52"/>
      <c r="G484" s="49" t="s">
        <v>1913</v>
      </c>
    </row>
    <row r="485" spans="1:7" ht="15.75" x14ac:dyDescent="0.25">
      <c r="A485" s="51" t="s">
        <v>838</v>
      </c>
      <c r="B485" s="51" t="s">
        <v>839</v>
      </c>
      <c r="C485" s="52" t="s">
        <v>3</v>
      </c>
      <c r="D485" s="52"/>
      <c r="E485" s="52"/>
      <c r="F485" s="52"/>
    </row>
    <row r="486" spans="1:7" ht="15.75" x14ac:dyDescent="0.25">
      <c r="A486" s="51" t="s">
        <v>1710</v>
      </c>
      <c r="B486" s="51" t="s">
        <v>1711</v>
      </c>
      <c r="C486" s="52" t="s">
        <v>3</v>
      </c>
      <c r="D486" s="52" t="s">
        <v>3</v>
      </c>
      <c r="E486" s="52"/>
      <c r="F486" s="52"/>
    </row>
    <row r="487" spans="1:7" ht="15.75" x14ac:dyDescent="0.25">
      <c r="A487" s="51" t="s">
        <v>106</v>
      </c>
      <c r="B487" s="51" t="s">
        <v>107</v>
      </c>
      <c r="C487" s="52" t="s">
        <v>3</v>
      </c>
      <c r="D487" s="53" t="s">
        <v>1101</v>
      </c>
      <c r="E487" s="53"/>
      <c r="F487" s="52"/>
      <c r="G487" s="94" t="s">
        <v>1880</v>
      </c>
    </row>
    <row r="488" spans="1:7" ht="15.75" x14ac:dyDescent="0.25">
      <c r="A488" s="51" t="s">
        <v>817</v>
      </c>
      <c r="B488" s="51" t="s">
        <v>818</v>
      </c>
      <c r="C488" s="52" t="s">
        <v>1101</v>
      </c>
      <c r="D488" s="52" t="s">
        <v>3</v>
      </c>
      <c r="E488" s="52"/>
      <c r="F488" s="52"/>
    </row>
    <row r="489" spans="1:7" ht="15.75" x14ac:dyDescent="0.25">
      <c r="A489" s="51" t="s">
        <v>554</v>
      </c>
      <c r="B489" s="51" t="s">
        <v>555</v>
      </c>
      <c r="C489" s="52" t="s">
        <v>3</v>
      </c>
      <c r="D489" s="53" t="s">
        <v>1101</v>
      </c>
      <c r="E489" s="53"/>
      <c r="F489" s="52"/>
      <c r="G489" s="13" t="s">
        <v>1913</v>
      </c>
    </row>
    <row r="490" spans="1:7" ht="15.75" x14ac:dyDescent="0.25">
      <c r="A490" s="51" t="s">
        <v>1237</v>
      </c>
      <c r="B490" s="51" t="s">
        <v>1238</v>
      </c>
      <c r="C490" s="52" t="s">
        <v>3</v>
      </c>
      <c r="D490" s="53" t="s">
        <v>1101</v>
      </c>
      <c r="E490" s="53"/>
      <c r="F490" s="52"/>
      <c r="G490" s="49" t="s">
        <v>1913</v>
      </c>
    </row>
    <row r="491" spans="1:7" ht="15.75" x14ac:dyDescent="0.25">
      <c r="A491" s="51" t="s">
        <v>161</v>
      </c>
      <c r="B491" s="51" t="s">
        <v>162</v>
      </c>
      <c r="C491" s="52" t="s">
        <v>3</v>
      </c>
      <c r="D491" s="53" t="s">
        <v>1101</v>
      </c>
      <c r="E491" s="53"/>
      <c r="F491" s="52"/>
      <c r="G491" s="94" t="s">
        <v>1881</v>
      </c>
    </row>
    <row r="492" spans="1:7" ht="15.75" x14ac:dyDescent="0.25">
      <c r="A492" s="51" t="s">
        <v>894</v>
      </c>
      <c r="B492" s="103" t="s">
        <v>1897</v>
      </c>
      <c r="C492" s="52" t="s">
        <v>3</v>
      </c>
      <c r="D492" s="53" t="s">
        <v>1101</v>
      </c>
      <c r="E492" s="52"/>
      <c r="F492" s="52"/>
      <c r="G492" s="104" t="s">
        <v>1913</v>
      </c>
    </row>
    <row r="493" spans="1:7" ht="15.75" x14ac:dyDescent="0.25">
      <c r="A493" s="51" t="s">
        <v>1712</v>
      </c>
      <c r="B493" s="51" t="s">
        <v>1713</v>
      </c>
      <c r="C493" s="52" t="s">
        <v>3</v>
      </c>
      <c r="D493" s="52" t="s">
        <v>3</v>
      </c>
      <c r="E493" s="52"/>
      <c r="F493" s="52"/>
    </row>
    <row r="494" spans="1:7" ht="15.75" x14ac:dyDescent="0.25">
      <c r="A494" s="51" t="s">
        <v>214</v>
      </c>
      <c r="B494" s="51" t="s">
        <v>215</v>
      </c>
      <c r="C494" s="52" t="s">
        <v>3</v>
      </c>
      <c r="D494" s="52" t="s">
        <v>3</v>
      </c>
      <c r="E494" s="52"/>
      <c r="F494" s="52"/>
    </row>
    <row r="495" spans="1:7" ht="15.75" x14ac:dyDescent="0.25">
      <c r="A495" s="51" t="s">
        <v>1714</v>
      </c>
      <c r="B495" s="51" t="s">
        <v>3</v>
      </c>
      <c r="C495" s="52" t="s">
        <v>3</v>
      </c>
      <c r="D495" s="52" t="s">
        <v>3</v>
      </c>
      <c r="E495" s="52"/>
      <c r="F495" s="52"/>
    </row>
    <row r="496" spans="1:7" ht="15.75" x14ac:dyDescent="0.25">
      <c r="A496" s="51" t="s">
        <v>857</v>
      </c>
      <c r="B496" s="103" t="s">
        <v>1898</v>
      </c>
      <c r="C496" s="52" t="s">
        <v>3</v>
      </c>
      <c r="D496" s="52" t="s">
        <v>3</v>
      </c>
      <c r="E496" s="52"/>
      <c r="F496" s="52"/>
    </row>
    <row r="497" spans="1:7" ht="15.75" x14ac:dyDescent="0.25">
      <c r="A497" s="51" t="s">
        <v>552</v>
      </c>
      <c r="B497" s="51" t="s">
        <v>553</v>
      </c>
      <c r="C497" s="52" t="s">
        <v>1101</v>
      </c>
      <c r="D497" s="52" t="s">
        <v>3</v>
      </c>
      <c r="E497" s="52"/>
      <c r="F497" s="52"/>
    </row>
    <row r="498" spans="1:7" ht="15.75" x14ac:dyDescent="0.25">
      <c r="A498" s="51" t="s">
        <v>43</v>
      </c>
      <c r="B498" s="51" t="s">
        <v>44</v>
      </c>
      <c r="C498" s="52" t="s">
        <v>3</v>
      </c>
      <c r="D498" s="53"/>
      <c r="E498" s="53"/>
      <c r="F498" s="52"/>
    </row>
    <row r="499" spans="1:7" ht="15.75" x14ac:dyDescent="0.25">
      <c r="A499" s="51" t="s">
        <v>670</v>
      </c>
      <c r="B499" s="51" t="s">
        <v>671</v>
      </c>
      <c r="C499" s="52" t="s">
        <v>1101</v>
      </c>
      <c r="D499" s="52" t="s">
        <v>3</v>
      </c>
      <c r="E499" s="52"/>
      <c r="F499" s="52"/>
    </row>
    <row r="500" spans="1:7" ht="15.75" x14ac:dyDescent="0.25">
      <c r="A500" s="51" t="s">
        <v>1239</v>
      </c>
      <c r="B500" s="51" t="s">
        <v>1240</v>
      </c>
      <c r="C500" s="52" t="s">
        <v>3</v>
      </c>
      <c r="D500" s="53"/>
      <c r="E500" s="53"/>
      <c r="F500" s="52"/>
    </row>
    <row r="501" spans="1:7" ht="15.75" x14ac:dyDescent="0.25">
      <c r="A501" s="79" t="s">
        <v>1876</v>
      </c>
      <c r="B501" s="51" t="s">
        <v>187</v>
      </c>
      <c r="C501" s="52" t="s">
        <v>3</v>
      </c>
      <c r="D501" s="52" t="s">
        <v>1101</v>
      </c>
      <c r="E501" s="52"/>
      <c r="F501" s="52"/>
      <c r="G501" s="49" t="s">
        <v>1919</v>
      </c>
    </row>
    <row r="502" spans="1:7" ht="15.75" x14ac:dyDescent="0.25">
      <c r="A502" s="51" t="s">
        <v>1241</v>
      </c>
      <c r="B502" s="51" t="s">
        <v>1242</v>
      </c>
      <c r="C502" s="52" t="s">
        <v>3</v>
      </c>
      <c r="D502" s="53" t="s">
        <v>1101</v>
      </c>
      <c r="E502" s="53"/>
      <c r="F502" s="52"/>
      <c r="G502" s="104" t="s">
        <v>1913</v>
      </c>
    </row>
    <row r="503" spans="1:7" ht="15.75" x14ac:dyDescent="0.25">
      <c r="A503" s="51" t="s">
        <v>87</v>
      </c>
      <c r="B503" s="51" t="s">
        <v>88</v>
      </c>
      <c r="C503" s="52" t="s">
        <v>3</v>
      </c>
      <c r="D503" s="53" t="s">
        <v>1101</v>
      </c>
      <c r="E503" s="53"/>
      <c r="F503" s="52"/>
      <c r="G503" s="94" t="s">
        <v>1880</v>
      </c>
    </row>
    <row r="504" spans="1:7" ht="15.75" x14ac:dyDescent="0.25">
      <c r="A504" s="51" t="s">
        <v>895</v>
      </c>
      <c r="B504" s="102" t="s">
        <v>1899</v>
      </c>
      <c r="C504" s="52" t="s">
        <v>3</v>
      </c>
      <c r="D504" s="52" t="s">
        <v>3</v>
      </c>
      <c r="E504" s="52"/>
      <c r="F504" s="52"/>
      <c r="G504" s="1"/>
    </row>
    <row r="505" spans="1:7" ht="15.75" x14ac:dyDescent="0.25">
      <c r="A505" s="51" t="s">
        <v>619</v>
      </c>
      <c r="B505" s="51" t="s">
        <v>620</v>
      </c>
      <c r="C505" s="52" t="s">
        <v>3</v>
      </c>
      <c r="D505" s="53" t="s">
        <v>1101</v>
      </c>
      <c r="E505" s="53" t="s">
        <v>1101</v>
      </c>
      <c r="F505" s="52"/>
      <c r="G505" s="49" t="s">
        <v>1940</v>
      </c>
    </row>
    <row r="506" spans="1:7" ht="15.75" x14ac:dyDescent="0.25">
      <c r="A506" s="51" t="s">
        <v>603</v>
      </c>
      <c r="B506" s="51" t="s">
        <v>604</v>
      </c>
      <c r="C506" s="52" t="s">
        <v>3</v>
      </c>
      <c r="D506" s="53" t="s">
        <v>1101</v>
      </c>
      <c r="E506" s="53"/>
      <c r="F506" s="52"/>
      <c r="G506" s="49" t="s">
        <v>1914</v>
      </c>
    </row>
    <row r="507" spans="1:7" ht="15.75" x14ac:dyDescent="0.25">
      <c r="A507" s="51" t="s">
        <v>1243</v>
      </c>
      <c r="B507" s="51" t="s">
        <v>1244</v>
      </c>
      <c r="C507" s="52" t="s">
        <v>3</v>
      </c>
      <c r="D507" s="53"/>
      <c r="E507" s="53"/>
      <c r="F507" s="52"/>
      <c r="G507" s="1"/>
    </row>
    <row r="508" spans="1:7" ht="15.75" x14ac:dyDescent="0.25">
      <c r="A508" s="51" t="s">
        <v>846</v>
      </c>
      <c r="B508" s="103" t="s">
        <v>1900</v>
      </c>
      <c r="C508" s="52" t="s">
        <v>3</v>
      </c>
      <c r="D508" s="52" t="s">
        <v>3</v>
      </c>
      <c r="E508" s="52"/>
      <c r="F508" s="52"/>
      <c r="G508" s="1"/>
    </row>
    <row r="509" spans="1:7" ht="15.75" x14ac:dyDescent="0.25">
      <c r="A509" s="51" t="s">
        <v>108</v>
      </c>
      <c r="B509" s="51" t="s">
        <v>109</v>
      </c>
      <c r="C509" s="52" t="s">
        <v>3</v>
      </c>
      <c r="D509" s="53" t="s">
        <v>1101</v>
      </c>
      <c r="E509" s="53"/>
      <c r="F509" s="52"/>
      <c r="G509" s="94" t="s">
        <v>1880</v>
      </c>
    </row>
    <row r="510" spans="1:7" ht="15.75" x14ac:dyDescent="0.25">
      <c r="A510" s="51" t="s">
        <v>173</v>
      </c>
      <c r="B510" s="51" t="s">
        <v>174</v>
      </c>
      <c r="C510" s="52" t="s">
        <v>3</v>
      </c>
      <c r="D510" s="53" t="s">
        <v>1101</v>
      </c>
      <c r="E510" s="53"/>
      <c r="F510" s="52"/>
      <c r="G510" s="94" t="s">
        <v>1880</v>
      </c>
    </row>
    <row r="511" spans="1:7" ht="15.75" x14ac:dyDescent="0.25">
      <c r="A511" s="51" t="s">
        <v>724</v>
      </c>
      <c r="B511" s="51" t="s">
        <v>725</v>
      </c>
      <c r="C511" s="52" t="s">
        <v>1101</v>
      </c>
      <c r="D511" s="52" t="s">
        <v>3</v>
      </c>
      <c r="E511" s="52"/>
      <c r="F511" s="52"/>
    </row>
    <row r="512" spans="1:7" ht="15.75" x14ac:dyDescent="0.25">
      <c r="A512" s="51" t="s">
        <v>692</v>
      </c>
      <c r="B512" s="51" t="s">
        <v>693</v>
      </c>
      <c r="C512" s="52" t="s">
        <v>1101</v>
      </c>
      <c r="D512" s="52" t="s">
        <v>3</v>
      </c>
      <c r="E512" s="52"/>
      <c r="F512" s="52"/>
    </row>
    <row r="513" spans="1:7" ht="15.75" x14ac:dyDescent="0.25">
      <c r="A513" s="51" t="s">
        <v>407</v>
      </c>
      <c r="B513" s="51" t="s">
        <v>408</v>
      </c>
      <c r="C513" s="52" t="s">
        <v>3</v>
      </c>
      <c r="D513" s="52" t="s">
        <v>3</v>
      </c>
      <c r="E513" s="52"/>
      <c r="F513" s="52"/>
    </row>
    <row r="514" spans="1:7" ht="15.75" x14ac:dyDescent="0.25">
      <c r="A514" s="51" t="s">
        <v>333</v>
      </c>
      <c r="B514" s="51" t="s">
        <v>334</v>
      </c>
      <c r="C514" s="52" t="s">
        <v>1101</v>
      </c>
      <c r="D514" s="52" t="s">
        <v>3</v>
      </c>
      <c r="E514" s="52"/>
      <c r="F514" s="52"/>
    </row>
    <row r="515" spans="1:7" ht="15.75" x14ac:dyDescent="0.25">
      <c r="A515" s="51" t="s">
        <v>642</v>
      </c>
      <c r="B515" s="51" t="s">
        <v>643</v>
      </c>
      <c r="C515" s="52" t="s">
        <v>3</v>
      </c>
      <c r="D515" s="53" t="s">
        <v>1101</v>
      </c>
      <c r="E515" s="53"/>
      <c r="F515" s="52"/>
      <c r="G515" s="49" t="s">
        <v>1913</v>
      </c>
    </row>
    <row r="516" spans="1:7" ht="15.75" x14ac:dyDescent="0.25">
      <c r="A516" s="51" t="s">
        <v>71</v>
      </c>
      <c r="B516" s="51" t="s">
        <v>72</v>
      </c>
      <c r="C516" s="52" t="s">
        <v>3</v>
      </c>
      <c r="D516" s="53" t="s">
        <v>1101</v>
      </c>
      <c r="E516" s="53"/>
      <c r="F516" s="52"/>
      <c r="G516" s="49" t="s">
        <v>1927</v>
      </c>
    </row>
    <row r="517" spans="1:7" ht="15.75" x14ac:dyDescent="0.25">
      <c r="A517" s="51" t="s">
        <v>591</v>
      </c>
      <c r="B517" s="51" t="s">
        <v>592</v>
      </c>
      <c r="C517" s="52" t="s">
        <v>3</v>
      </c>
      <c r="D517" s="52" t="s">
        <v>3</v>
      </c>
      <c r="E517" s="52"/>
      <c r="F517" s="52"/>
      <c r="G517" s="1"/>
    </row>
    <row r="518" spans="1:7" ht="30" x14ac:dyDescent="0.25">
      <c r="A518" s="51" t="s">
        <v>323</v>
      </c>
      <c r="B518" s="51" t="s">
        <v>324</v>
      </c>
      <c r="C518" s="52" t="s">
        <v>3</v>
      </c>
      <c r="D518" s="53" t="s">
        <v>1101</v>
      </c>
      <c r="E518" s="53"/>
      <c r="F518" s="52"/>
      <c r="G518" s="49" t="s">
        <v>1928</v>
      </c>
    </row>
    <row r="519" spans="1:7" ht="15.75" x14ac:dyDescent="0.25">
      <c r="A519" s="51" t="s">
        <v>1245</v>
      </c>
      <c r="B519" s="51" t="s">
        <v>1246</v>
      </c>
      <c r="C519" s="52" t="s">
        <v>3</v>
      </c>
      <c r="D519" s="53"/>
      <c r="E519" s="53"/>
      <c r="F519" s="52"/>
      <c r="G519" s="95"/>
    </row>
    <row r="520" spans="1:7" ht="15.75" x14ac:dyDescent="0.25">
      <c r="A520" s="51" t="s">
        <v>1247</v>
      </c>
      <c r="B520" s="51" t="s">
        <v>1248</v>
      </c>
      <c r="C520" s="52" t="s">
        <v>3</v>
      </c>
      <c r="D520" s="53" t="s">
        <v>1101</v>
      </c>
      <c r="E520" s="53"/>
      <c r="F520" s="52"/>
      <c r="G520" s="94" t="s">
        <v>1880</v>
      </c>
    </row>
    <row r="521" spans="1:7" ht="15.75" x14ac:dyDescent="0.25">
      <c r="A521" s="51" t="s">
        <v>437</v>
      </c>
      <c r="B521" s="51" t="s">
        <v>438</v>
      </c>
      <c r="C521" s="52" t="s">
        <v>3</v>
      </c>
      <c r="D521" s="53" t="s">
        <v>1101</v>
      </c>
      <c r="E521" s="53"/>
      <c r="F521" s="52"/>
      <c r="G521" s="94" t="s">
        <v>1880</v>
      </c>
    </row>
    <row r="522" spans="1:7" ht="15.75" x14ac:dyDescent="0.25">
      <c r="A522" s="51" t="s">
        <v>1715</v>
      </c>
      <c r="B522" s="51" t="s">
        <v>1716</v>
      </c>
      <c r="C522" s="52" t="s">
        <v>3</v>
      </c>
      <c r="D522" s="52" t="s">
        <v>3</v>
      </c>
      <c r="E522" s="52"/>
      <c r="F522" s="52"/>
      <c r="G522" s="15"/>
    </row>
    <row r="523" spans="1:7" ht="15.75" x14ac:dyDescent="0.25">
      <c r="A523" s="51" t="s">
        <v>1249</v>
      </c>
      <c r="B523" s="51" t="s">
        <v>1250</v>
      </c>
      <c r="C523" s="52" t="s">
        <v>3</v>
      </c>
      <c r="D523" s="53" t="s">
        <v>1101</v>
      </c>
      <c r="E523" s="53"/>
      <c r="F523" s="52"/>
      <c r="G523" s="94" t="s">
        <v>1880</v>
      </c>
    </row>
    <row r="524" spans="1:7" ht="15.75" x14ac:dyDescent="0.25">
      <c r="A524" s="51" t="s">
        <v>1717</v>
      </c>
      <c r="B524" s="51" t="s">
        <v>1718</v>
      </c>
      <c r="C524" s="52" t="s">
        <v>3</v>
      </c>
      <c r="D524" s="52" t="s">
        <v>3</v>
      </c>
      <c r="E524" s="52"/>
      <c r="F524" s="52"/>
      <c r="G524" s="15"/>
    </row>
    <row r="525" spans="1:7" ht="15.75" x14ac:dyDescent="0.25">
      <c r="A525" s="51" t="s">
        <v>1719</v>
      </c>
      <c r="B525" s="51" t="s">
        <v>1720</v>
      </c>
      <c r="C525" s="52" t="s">
        <v>3</v>
      </c>
      <c r="D525" s="52" t="s">
        <v>3</v>
      </c>
      <c r="E525" s="52"/>
      <c r="F525" s="52"/>
      <c r="G525" s="15"/>
    </row>
    <row r="526" spans="1:7" ht="15.75" x14ac:dyDescent="0.25">
      <c r="A526" s="51" t="s">
        <v>1251</v>
      </c>
      <c r="B526" s="51" t="s">
        <v>1252</v>
      </c>
      <c r="C526" s="52" t="s">
        <v>3</v>
      </c>
      <c r="D526" s="53" t="s">
        <v>1101</v>
      </c>
      <c r="E526" s="53"/>
      <c r="F526" s="52"/>
      <c r="G526" s="94" t="s">
        <v>1880</v>
      </c>
    </row>
    <row r="527" spans="1:7" ht="15.75" x14ac:dyDescent="0.25">
      <c r="A527" s="51" t="s">
        <v>829</v>
      </c>
      <c r="B527" s="51" t="s">
        <v>830</v>
      </c>
      <c r="C527" s="52" t="s">
        <v>3</v>
      </c>
      <c r="D527" s="52" t="s">
        <v>3</v>
      </c>
      <c r="E527" s="52"/>
      <c r="F527" s="52"/>
      <c r="G527" s="96"/>
    </row>
    <row r="528" spans="1:7" ht="15.75" x14ac:dyDescent="0.25">
      <c r="A528" s="51" t="s">
        <v>756</v>
      </c>
      <c r="B528" s="51" t="s">
        <v>757</v>
      </c>
      <c r="C528" s="52" t="s">
        <v>1101</v>
      </c>
      <c r="D528" s="52" t="s">
        <v>3</v>
      </c>
      <c r="E528" s="52"/>
      <c r="F528" s="52"/>
      <c r="G528" s="96"/>
    </row>
    <row r="529" spans="1:7" ht="15.75" x14ac:dyDescent="0.25">
      <c r="A529" s="51" t="s">
        <v>325</v>
      </c>
      <c r="B529" s="51" t="s">
        <v>326</v>
      </c>
      <c r="C529" s="52" t="s">
        <v>1101</v>
      </c>
      <c r="D529" s="52" t="s">
        <v>3</v>
      </c>
      <c r="E529" s="52"/>
      <c r="F529" s="52"/>
      <c r="G529" s="96"/>
    </row>
    <row r="530" spans="1:7" ht="15.75" x14ac:dyDescent="0.25">
      <c r="A530" s="51" t="s">
        <v>780</v>
      </c>
      <c r="B530" s="51" t="s">
        <v>1825</v>
      </c>
      <c r="C530" s="52" t="s">
        <v>3</v>
      </c>
      <c r="D530" s="52" t="s">
        <v>3</v>
      </c>
      <c r="E530" s="52"/>
      <c r="F530" s="52"/>
      <c r="G530" s="13" t="s">
        <v>1942</v>
      </c>
    </row>
    <row r="531" spans="1:7" ht="15.75" x14ac:dyDescent="0.25">
      <c r="A531" s="51" t="s">
        <v>819</v>
      </c>
      <c r="B531" s="51" t="s">
        <v>820</v>
      </c>
      <c r="C531" s="52" t="s">
        <v>1101</v>
      </c>
      <c r="D531" s="52" t="s">
        <v>3</v>
      </c>
      <c r="E531" s="52"/>
      <c r="F531" s="52"/>
      <c r="G531" s="96"/>
    </row>
    <row r="532" spans="1:7" ht="15.75" x14ac:dyDescent="0.25">
      <c r="A532" s="51" t="s">
        <v>847</v>
      </c>
      <c r="B532" s="103" t="s">
        <v>1901</v>
      </c>
      <c r="C532" s="52" t="s">
        <v>3</v>
      </c>
      <c r="D532" s="52" t="s">
        <v>3</v>
      </c>
      <c r="E532" s="52"/>
      <c r="F532" s="52"/>
      <c r="G532" s="96"/>
    </row>
    <row r="533" spans="1:7" ht="30" x14ac:dyDescent="0.25">
      <c r="A533" s="51" t="s">
        <v>1102</v>
      </c>
      <c r="B533" s="51" t="s">
        <v>1827</v>
      </c>
      <c r="C533" s="52" t="s">
        <v>1101</v>
      </c>
      <c r="D533" s="52" t="s">
        <v>1101</v>
      </c>
      <c r="E533" s="52" t="s">
        <v>1101</v>
      </c>
      <c r="F533" s="52"/>
      <c r="G533" s="49" t="s">
        <v>1929</v>
      </c>
    </row>
    <row r="534" spans="1:7" ht="15.75" x14ac:dyDescent="0.25">
      <c r="A534" s="51" t="s">
        <v>1721</v>
      </c>
      <c r="B534" s="51" t="s">
        <v>1722</v>
      </c>
      <c r="C534" s="52" t="s">
        <v>3</v>
      </c>
      <c r="D534" s="52" t="s">
        <v>3</v>
      </c>
      <c r="E534" s="52"/>
      <c r="F534" s="52"/>
      <c r="G534" s="96"/>
    </row>
    <row r="535" spans="1:7" ht="15.75" x14ac:dyDescent="0.25">
      <c r="A535" s="51" t="s">
        <v>730</v>
      </c>
      <c r="B535" s="51" t="s">
        <v>731</v>
      </c>
      <c r="C535" s="52" t="s">
        <v>1101</v>
      </c>
      <c r="D535" s="52" t="s">
        <v>3</v>
      </c>
      <c r="E535" s="52"/>
      <c r="F535" s="52"/>
      <c r="G535" s="96"/>
    </row>
    <row r="536" spans="1:7" ht="45" x14ac:dyDescent="0.25">
      <c r="A536" s="51" t="s">
        <v>621</v>
      </c>
      <c r="B536" s="51" t="s">
        <v>622</v>
      </c>
      <c r="C536" s="52" t="s">
        <v>3</v>
      </c>
      <c r="D536" s="52" t="s">
        <v>1101</v>
      </c>
      <c r="E536" s="52" t="s">
        <v>1101</v>
      </c>
      <c r="F536" s="52"/>
      <c r="G536" s="49" t="s">
        <v>2007</v>
      </c>
    </row>
    <row r="537" spans="1:7" ht="15.75" x14ac:dyDescent="0.25">
      <c r="A537" s="51" t="s">
        <v>1723</v>
      </c>
      <c r="B537" s="51" t="s">
        <v>1724</v>
      </c>
      <c r="C537" s="52" t="s">
        <v>3</v>
      </c>
      <c r="D537" s="52" t="s">
        <v>3</v>
      </c>
      <c r="E537" s="52"/>
      <c r="F537" s="52"/>
    </row>
    <row r="538" spans="1:7" ht="15.75" x14ac:dyDescent="0.25">
      <c r="A538" s="51" t="s">
        <v>864</v>
      </c>
      <c r="B538" s="51" t="s">
        <v>865</v>
      </c>
      <c r="C538" s="52" t="s">
        <v>3</v>
      </c>
      <c r="D538" s="52" t="s">
        <v>3</v>
      </c>
      <c r="E538" s="52"/>
      <c r="F538" s="52"/>
      <c r="G538" s="49" t="s">
        <v>1930</v>
      </c>
    </row>
    <row r="539" spans="1:7" ht="15.75" x14ac:dyDescent="0.25">
      <c r="A539" s="51" t="s">
        <v>623</v>
      </c>
      <c r="B539" s="51" t="s">
        <v>624</v>
      </c>
      <c r="C539" s="52" t="s">
        <v>1101</v>
      </c>
      <c r="D539" s="52" t="s">
        <v>3</v>
      </c>
      <c r="E539" s="52"/>
      <c r="F539" s="52"/>
    </row>
    <row r="540" spans="1:7" ht="15.75" x14ac:dyDescent="0.25">
      <c r="A540" s="51" t="s">
        <v>528</v>
      </c>
      <c r="B540" s="51" t="s">
        <v>529</v>
      </c>
      <c r="C540" s="52" t="s">
        <v>1101</v>
      </c>
      <c r="D540" s="52" t="s">
        <v>3</v>
      </c>
      <c r="E540" s="52"/>
      <c r="F540" s="52"/>
    </row>
    <row r="541" spans="1:7" ht="15.75" x14ac:dyDescent="0.25">
      <c r="A541" s="51" t="s">
        <v>524</v>
      </c>
      <c r="B541" s="51" t="s">
        <v>525</v>
      </c>
      <c r="C541" s="52" t="s">
        <v>1101</v>
      </c>
      <c r="D541" s="52" t="s">
        <v>3</v>
      </c>
      <c r="E541" s="52"/>
      <c r="F541" s="52"/>
    </row>
    <row r="542" spans="1:7" ht="15.75" x14ac:dyDescent="0.25">
      <c r="A542" s="51" t="s">
        <v>526</v>
      </c>
      <c r="B542" s="51" t="s">
        <v>527</v>
      </c>
      <c r="C542" s="52" t="s">
        <v>1101</v>
      </c>
      <c r="D542" s="52" t="s">
        <v>3</v>
      </c>
      <c r="E542" s="52"/>
      <c r="F542" s="52"/>
    </row>
    <row r="543" spans="1:7" ht="15.75" x14ac:dyDescent="0.25">
      <c r="A543" s="51" t="s">
        <v>625</v>
      </c>
      <c r="B543" s="51" t="s">
        <v>626</v>
      </c>
      <c r="C543" s="52" t="s">
        <v>1101</v>
      </c>
      <c r="D543" s="52" t="s">
        <v>3</v>
      </c>
      <c r="E543" s="52"/>
      <c r="F543" s="52"/>
    </row>
    <row r="544" spans="1:7" ht="15.75" x14ac:dyDescent="0.25">
      <c r="A544" s="51" t="s">
        <v>627</v>
      </c>
      <c r="B544" s="51" t="s">
        <v>628</v>
      </c>
      <c r="C544" s="52" t="s">
        <v>1101</v>
      </c>
      <c r="D544" s="52" t="s">
        <v>3</v>
      </c>
      <c r="E544" s="52"/>
      <c r="F544" s="52"/>
    </row>
    <row r="545" spans="1:7" ht="15.75" x14ac:dyDescent="0.25">
      <c r="A545" s="51" t="s">
        <v>239</v>
      </c>
      <c r="B545" s="51" t="s">
        <v>240</v>
      </c>
      <c r="C545" s="52" t="s">
        <v>3</v>
      </c>
      <c r="D545" s="53" t="s">
        <v>1101</v>
      </c>
      <c r="E545" s="53"/>
      <c r="F545" s="52"/>
      <c r="G545" s="49" t="s">
        <v>1882</v>
      </c>
    </row>
    <row r="546" spans="1:7" ht="15.75" x14ac:dyDescent="0.25">
      <c r="A546" s="51" t="s">
        <v>629</v>
      </c>
      <c r="B546" s="51" t="s">
        <v>630</v>
      </c>
      <c r="C546" s="52" t="s">
        <v>3</v>
      </c>
      <c r="D546" s="53" t="s">
        <v>1101</v>
      </c>
      <c r="E546" s="53"/>
      <c r="F546" s="52"/>
      <c r="G546" s="49" t="s">
        <v>1913</v>
      </c>
    </row>
    <row r="547" spans="1:7" ht="15.75" x14ac:dyDescent="0.25">
      <c r="A547" s="51" t="s">
        <v>821</v>
      </c>
      <c r="B547" s="51" t="s">
        <v>822</v>
      </c>
      <c r="C547" s="52" t="s">
        <v>1101</v>
      </c>
      <c r="D547" s="52" t="s">
        <v>3</v>
      </c>
      <c r="E547" s="52"/>
      <c r="F547" s="52"/>
    </row>
    <row r="548" spans="1:7" ht="15.75" x14ac:dyDescent="0.25">
      <c r="A548" s="51" t="s">
        <v>175</v>
      </c>
      <c r="B548" s="51" t="s">
        <v>176</v>
      </c>
      <c r="C548" s="52" t="s">
        <v>3</v>
      </c>
      <c r="D548" s="53"/>
      <c r="E548" s="53"/>
      <c r="F548" s="52"/>
    </row>
    <row r="549" spans="1:7" ht="15.75" x14ac:dyDescent="0.25">
      <c r="A549" s="51" t="s">
        <v>1253</v>
      </c>
      <c r="B549" s="51" t="s">
        <v>1254</v>
      </c>
      <c r="C549" s="52" t="s">
        <v>3</v>
      </c>
      <c r="D549" s="53"/>
      <c r="E549" s="53"/>
      <c r="F549" s="52"/>
    </row>
    <row r="550" spans="1:7" ht="15.75" x14ac:dyDescent="0.25">
      <c r="A550" s="51" t="s">
        <v>427</v>
      </c>
      <c r="B550" s="51" t="s">
        <v>428</v>
      </c>
      <c r="C550" s="52" t="s">
        <v>3</v>
      </c>
      <c r="D550" s="53" t="s">
        <v>1101</v>
      </c>
      <c r="E550" s="53"/>
      <c r="F550" s="52"/>
      <c r="G550" s="94" t="s">
        <v>1880</v>
      </c>
    </row>
    <row r="551" spans="1:7" ht="15.75" x14ac:dyDescent="0.25">
      <c r="A551" s="51" t="s">
        <v>1725</v>
      </c>
      <c r="B551" s="51" t="s">
        <v>1726</v>
      </c>
      <c r="C551" s="52" t="s">
        <v>3</v>
      </c>
      <c r="D551" s="52" t="s">
        <v>3</v>
      </c>
      <c r="E551" s="52"/>
      <c r="F551" s="52"/>
    </row>
    <row r="552" spans="1:7" ht="15.75" x14ac:dyDescent="0.25">
      <c r="A552" s="51" t="s">
        <v>1727</v>
      </c>
      <c r="B552" s="51" t="s">
        <v>1728</v>
      </c>
      <c r="C552" s="52" t="s">
        <v>3</v>
      </c>
      <c r="D552" s="52" t="s">
        <v>3</v>
      </c>
      <c r="E552" s="52"/>
      <c r="F552" s="52"/>
    </row>
    <row r="553" spans="1:7" ht="15.75" x14ac:dyDescent="0.25">
      <c r="A553" s="51" t="s">
        <v>1255</v>
      </c>
      <c r="B553" s="51" t="s">
        <v>1256</v>
      </c>
      <c r="C553" s="52" t="s">
        <v>3</v>
      </c>
      <c r="D553" s="52" t="s">
        <v>1101</v>
      </c>
      <c r="E553" s="52" t="s">
        <v>1101</v>
      </c>
      <c r="F553" s="52"/>
      <c r="G553" s="49" t="s">
        <v>2008</v>
      </c>
    </row>
    <row r="554" spans="1:7" ht="15.75" x14ac:dyDescent="0.25">
      <c r="A554" s="51" t="s">
        <v>896</v>
      </c>
      <c r="B554" s="103" t="s">
        <v>1902</v>
      </c>
      <c r="C554" s="52" t="s">
        <v>3</v>
      </c>
      <c r="D554" s="52" t="s">
        <v>1101</v>
      </c>
      <c r="E554" s="52"/>
      <c r="F554" s="52"/>
      <c r="G554" s="49" t="s">
        <v>1914</v>
      </c>
    </row>
    <row r="555" spans="1:7" ht="15.75" x14ac:dyDescent="0.25">
      <c r="A555" s="51" t="s">
        <v>601</v>
      </c>
      <c r="B555" s="51" t="s">
        <v>602</v>
      </c>
      <c r="C555" s="52" t="s">
        <v>3</v>
      </c>
      <c r="D555" s="53"/>
      <c r="E555" s="53"/>
      <c r="F555" s="52"/>
    </row>
    <row r="556" spans="1:7" ht="15.75" x14ac:dyDescent="0.25">
      <c r="A556" s="51" t="s">
        <v>1729</v>
      </c>
      <c r="B556" s="51" t="s">
        <v>3</v>
      </c>
      <c r="C556" s="52" t="s">
        <v>3</v>
      </c>
      <c r="D556" s="52" t="s">
        <v>3</v>
      </c>
      <c r="E556" s="52"/>
      <c r="F556" s="52"/>
    </row>
    <row r="557" spans="1:7" ht="15.75" x14ac:dyDescent="0.25">
      <c r="A557" s="51" t="s">
        <v>882</v>
      </c>
      <c r="B557" s="51" t="s">
        <v>3</v>
      </c>
      <c r="C557" s="52" t="s">
        <v>1101</v>
      </c>
      <c r="D557" s="52" t="s">
        <v>3</v>
      </c>
      <c r="E557" s="52"/>
      <c r="F557" s="52"/>
    </row>
    <row r="558" spans="1:7" ht="15.75" x14ac:dyDescent="0.25">
      <c r="A558" s="51" t="s">
        <v>1730</v>
      </c>
      <c r="B558" s="51" t="s">
        <v>1731</v>
      </c>
      <c r="C558" s="52" t="s">
        <v>3</v>
      </c>
      <c r="D558" s="52" t="s">
        <v>3</v>
      </c>
      <c r="E558" s="52"/>
      <c r="F558" s="52"/>
    </row>
    <row r="559" spans="1:7" ht="15.75" x14ac:dyDescent="0.25">
      <c r="A559" s="51" t="s">
        <v>798</v>
      </c>
      <c r="B559" s="51" t="s">
        <v>799</v>
      </c>
      <c r="C559" s="52" t="s">
        <v>1101</v>
      </c>
      <c r="D559" s="52" t="s">
        <v>3</v>
      </c>
      <c r="E559" s="52"/>
      <c r="F559" s="52"/>
    </row>
    <row r="560" spans="1:7" ht="15.75" x14ac:dyDescent="0.25">
      <c r="A560" s="51" t="s">
        <v>335</v>
      </c>
      <c r="B560" s="51" t="s">
        <v>336</v>
      </c>
      <c r="C560" s="52" t="s">
        <v>1101</v>
      </c>
      <c r="D560" s="52" t="s">
        <v>3</v>
      </c>
      <c r="E560" s="52"/>
      <c r="F560" s="52"/>
    </row>
    <row r="561" spans="1:7" ht="15.75" x14ac:dyDescent="0.25">
      <c r="A561" s="51" t="s">
        <v>85</v>
      </c>
      <c r="B561" s="51" t="s">
        <v>86</v>
      </c>
      <c r="C561" s="52" t="s">
        <v>3</v>
      </c>
      <c r="D561" s="52" t="s">
        <v>1101</v>
      </c>
      <c r="E561" s="53"/>
      <c r="F561" s="52"/>
      <c r="G561" s="49" t="s">
        <v>1913</v>
      </c>
    </row>
    <row r="562" spans="1:7" ht="45" x14ac:dyDescent="0.25">
      <c r="A562" s="51" t="s">
        <v>568</v>
      </c>
      <c r="B562" s="51" t="s">
        <v>569</v>
      </c>
      <c r="C562" s="52" t="s">
        <v>3</v>
      </c>
      <c r="D562" s="52" t="s">
        <v>1101</v>
      </c>
      <c r="E562" s="52" t="s">
        <v>1101</v>
      </c>
      <c r="F562" s="52"/>
      <c r="G562" s="49" t="s">
        <v>2009</v>
      </c>
    </row>
    <row r="563" spans="1:7" ht="15.75" x14ac:dyDescent="0.25">
      <c r="A563" s="51" t="s">
        <v>781</v>
      </c>
      <c r="B563" s="51" t="s">
        <v>3</v>
      </c>
      <c r="C563" s="52" t="s">
        <v>1101</v>
      </c>
      <c r="D563" s="52" t="s">
        <v>3</v>
      </c>
      <c r="E563" s="52"/>
      <c r="F563" s="52"/>
    </row>
    <row r="564" spans="1:7" ht="15.75" x14ac:dyDescent="0.25">
      <c r="A564" s="51" t="s">
        <v>319</v>
      </c>
      <c r="B564" s="51" t="s">
        <v>320</v>
      </c>
      <c r="C564" s="52" t="s">
        <v>3</v>
      </c>
      <c r="D564" s="52" t="s">
        <v>1101</v>
      </c>
      <c r="E564" s="53"/>
      <c r="F564" s="52"/>
      <c r="G564" s="49" t="s">
        <v>1917</v>
      </c>
    </row>
    <row r="565" spans="1:7" ht="15.75" x14ac:dyDescent="0.25">
      <c r="A565" s="51" t="s">
        <v>782</v>
      </c>
      <c r="B565" s="51" t="s">
        <v>3</v>
      </c>
      <c r="C565" s="52" t="s">
        <v>3</v>
      </c>
      <c r="D565" s="52" t="s">
        <v>3</v>
      </c>
      <c r="E565" s="52"/>
      <c r="F565" s="52"/>
    </row>
    <row r="566" spans="1:7" ht="15.75" x14ac:dyDescent="0.25">
      <c r="A566" s="51" t="s">
        <v>879</v>
      </c>
      <c r="B566" s="51" t="s">
        <v>880</v>
      </c>
      <c r="C566" s="52" t="s">
        <v>1101</v>
      </c>
      <c r="D566" s="52" t="s">
        <v>3</v>
      </c>
      <c r="E566" s="52"/>
      <c r="F566" s="52"/>
    </row>
    <row r="567" spans="1:7" ht="15.75" x14ac:dyDescent="0.25">
      <c r="A567" s="51" t="s">
        <v>740</v>
      </c>
      <c r="B567" s="51" t="s">
        <v>741</v>
      </c>
      <c r="C567" s="52" t="s">
        <v>1101</v>
      </c>
      <c r="D567" s="52" t="s">
        <v>3</v>
      </c>
      <c r="E567" s="52"/>
      <c r="F567" s="52"/>
    </row>
    <row r="568" spans="1:7" ht="15.75" x14ac:dyDescent="0.25">
      <c r="A568" s="51" t="s">
        <v>1257</v>
      </c>
      <c r="B568" s="51" t="s">
        <v>1258</v>
      </c>
      <c r="C568" s="52" t="s">
        <v>3</v>
      </c>
      <c r="D568" s="53"/>
      <c r="E568" s="53"/>
      <c r="F568" s="52"/>
    </row>
    <row r="569" spans="1:7" ht="15.75" x14ac:dyDescent="0.25">
      <c r="A569" s="51" t="s">
        <v>1259</v>
      </c>
      <c r="B569" s="51" t="s">
        <v>1260</v>
      </c>
      <c r="C569" s="52" t="s">
        <v>3</v>
      </c>
      <c r="D569" s="52" t="s">
        <v>1101</v>
      </c>
      <c r="E569" s="53"/>
      <c r="F569" s="52"/>
      <c r="G569" s="49"/>
    </row>
    <row r="570" spans="1:7" ht="15.75" x14ac:dyDescent="0.25">
      <c r="A570" s="51" t="s">
        <v>728</v>
      </c>
      <c r="B570" s="51" t="s">
        <v>729</v>
      </c>
      <c r="C570" s="52" t="s">
        <v>1101</v>
      </c>
      <c r="D570" s="52" t="s">
        <v>3</v>
      </c>
      <c r="E570" s="52"/>
      <c r="F570" s="52"/>
    </row>
    <row r="571" spans="1:7" ht="15.75" x14ac:dyDescent="0.25">
      <c r="A571" s="51" t="s">
        <v>1114</v>
      </c>
      <c r="B571" s="51" t="s">
        <v>1115</v>
      </c>
      <c r="C571" s="52" t="s">
        <v>1101</v>
      </c>
      <c r="D571" s="52" t="s">
        <v>3</v>
      </c>
      <c r="E571" s="52"/>
      <c r="F571" s="52"/>
    </row>
    <row r="572" spans="1:7" ht="15.75" x14ac:dyDescent="0.25">
      <c r="A572" s="51" t="s">
        <v>1261</v>
      </c>
      <c r="B572" s="51" t="s">
        <v>1262</v>
      </c>
      <c r="C572" s="52" t="s">
        <v>1101</v>
      </c>
      <c r="D572" s="52"/>
      <c r="E572" s="53"/>
      <c r="F572" s="52"/>
    </row>
    <row r="573" spans="1:7" ht="15.75" x14ac:dyDescent="0.25">
      <c r="A573" s="51" t="s">
        <v>1263</v>
      </c>
      <c r="B573" s="51" t="s">
        <v>1264</v>
      </c>
      <c r="C573" s="52" t="s">
        <v>3</v>
      </c>
      <c r="D573" s="52" t="s">
        <v>1101</v>
      </c>
      <c r="E573" s="53"/>
      <c r="F573" s="52"/>
      <c r="G573" s="49" t="s">
        <v>1915</v>
      </c>
    </row>
    <row r="574" spans="1:7" ht="15.75" x14ac:dyDescent="0.25">
      <c r="A574" s="51" t="s">
        <v>142</v>
      </c>
      <c r="B574" s="51" t="s">
        <v>143</v>
      </c>
      <c r="C574" s="52" t="s">
        <v>3</v>
      </c>
      <c r="D574" s="52" t="s">
        <v>1101</v>
      </c>
      <c r="E574" s="53"/>
      <c r="F574" s="52"/>
      <c r="G574" s="49" t="s">
        <v>1881</v>
      </c>
    </row>
    <row r="575" spans="1:7" ht="15.75" x14ac:dyDescent="0.25">
      <c r="A575" s="51" t="s">
        <v>1265</v>
      </c>
      <c r="B575" s="51" t="s">
        <v>1266</v>
      </c>
      <c r="C575" s="52" t="s">
        <v>3</v>
      </c>
      <c r="D575" s="52" t="s">
        <v>1101</v>
      </c>
      <c r="E575" s="53"/>
      <c r="F575" s="52"/>
      <c r="G575" s="49" t="s">
        <v>1919</v>
      </c>
    </row>
    <row r="576" spans="1:7" ht="15.75" x14ac:dyDescent="0.25">
      <c r="A576" s="51" t="s">
        <v>742</v>
      </c>
      <c r="B576" s="51" t="s">
        <v>743</v>
      </c>
      <c r="C576" s="52" t="s">
        <v>1101</v>
      </c>
      <c r="D576" s="52" t="s">
        <v>3</v>
      </c>
      <c r="E576" s="52"/>
      <c r="F576" s="52"/>
    </row>
    <row r="577" spans="1:7" ht="15.75" x14ac:dyDescent="0.25">
      <c r="A577" s="51" t="s">
        <v>1267</v>
      </c>
      <c r="B577" s="51" t="s">
        <v>1268</v>
      </c>
      <c r="C577" s="52" t="s">
        <v>3</v>
      </c>
      <c r="D577" s="52" t="s">
        <v>1101</v>
      </c>
      <c r="E577" s="53"/>
      <c r="F577" s="52"/>
      <c r="G577" s="49" t="s">
        <v>1931</v>
      </c>
    </row>
    <row r="578" spans="1:7" ht="15.75" x14ac:dyDescent="0.25">
      <c r="A578" s="51" t="s">
        <v>1888</v>
      </c>
      <c r="B578" s="51" t="s">
        <v>453</v>
      </c>
      <c r="C578" s="52" t="s">
        <v>3</v>
      </c>
      <c r="D578" s="52" t="s">
        <v>1101</v>
      </c>
      <c r="E578" s="53"/>
      <c r="F578" s="52"/>
      <c r="G578" s="49" t="s">
        <v>1913</v>
      </c>
    </row>
    <row r="579" spans="1:7" ht="30" x14ac:dyDescent="0.25">
      <c r="A579" s="51" t="s">
        <v>110</v>
      </c>
      <c r="B579" s="51" t="s">
        <v>111</v>
      </c>
      <c r="C579" s="52" t="s">
        <v>3</v>
      </c>
      <c r="D579" s="52" t="s">
        <v>1101</v>
      </c>
      <c r="E579" s="53"/>
      <c r="F579" s="52"/>
      <c r="G579" s="49" t="s">
        <v>2010</v>
      </c>
    </row>
    <row r="580" spans="1:7" ht="15.75" x14ac:dyDescent="0.25">
      <c r="A580" s="51" t="s">
        <v>885</v>
      </c>
      <c r="B580" s="102" t="s">
        <v>1903</v>
      </c>
      <c r="C580" s="52" t="s">
        <v>3</v>
      </c>
      <c r="D580" s="52" t="s">
        <v>1101</v>
      </c>
      <c r="E580" s="52"/>
      <c r="F580" s="52"/>
      <c r="G580" s="49" t="s">
        <v>1932</v>
      </c>
    </row>
    <row r="581" spans="1:7" ht="15.75" x14ac:dyDescent="0.25">
      <c r="A581" s="51" t="s">
        <v>146</v>
      </c>
      <c r="B581" s="51" t="s">
        <v>147</v>
      </c>
      <c r="C581" s="52" t="s">
        <v>3</v>
      </c>
      <c r="D581" s="52" t="s">
        <v>1101</v>
      </c>
      <c r="E581" s="53"/>
      <c r="F581" s="52"/>
      <c r="G581" s="49" t="s">
        <v>1921</v>
      </c>
    </row>
    <row r="582" spans="1:7" ht="15.75" x14ac:dyDescent="0.25">
      <c r="A582" s="51" t="s">
        <v>1269</v>
      </c>
      <c r="B582" s="51" t="s">
        <v>1270</v>
      </c>
      <c r="C582" s="52" t="s">
        <v>3</v>
      </c>
      <c r="D582" s="52" t="s">
        <v>1101</v>
      </c>
      <c r="E582" s="53"/>
      <c r="F582" s="52"/>
      <c r="G582" s="49" t="s">
        <v>1915</v>
      </c>
    </row>
    <row r="583" spans="1:7" ht="15.75" x14ac:dyDescent="0.25">
      <c r="A583" s="51" t="s">
        <v>584</v>
      </c>
      <c r="B583" s="51" t="s">
        <v>3</v>
      </c>
      <c r="C583" s="52" t="s">
        <v>3</v>
      </c>
      <c r="D583" s="52" t="s">
        <v>3</v>
      </c>
      <c r="E583" s="52"/>
      <c r="F583" s="52"/>
    </row>
    <row r="584" spans="1:7" ht="15.75" x14ac:dyDescent="0.25">
      <c r="A584" s="51" t="s">
        <v>585</v>
      </c>
      <c r="B584" s="51" t="s">
        <v>3</v>
      </c>
      <c r="C584" s="52" t="s">
        <v>3</v>
      </c>
      <c r="D584" s="52" t="s">
        <v>3</v>
      </c>
      <c r="E584" s="52"/>
      <c r="F584" s="52"/>
    </row>
    <row r="585" spans="1:7" ht="15.75" x14ac:dyDescent="0.25">
      <c r="A585" s="51" t="s">
        <v>664</v>
      </c>
      <c r="B585" s="51" t="s">
        <v>665</v>
      </c>
      <c r="C585" s="52" t="s">
        <v>3</v>
      </c>
      <c r="D585" s="53" t="s">
        <v>1101</v>
      </c>
      <c r="E585" s="53"/>
      <c r="F585" s="52"/>
      <c r="G585" s="49" t="s">
        <v>1913</v>
      </c>
    </row>
    <row r="586" spans="1:7" ht="15.75" x14ac:dyDescent="0.25">
      <c r="A586" s="51" t="s">
        <v>694</v>
      </c>
      <c r="B586" s="51" t="s">
        <v>695</v>
      </c>
      <c r="C586" s="52" t="s">
        <v>1101</v>
      </c>
      <c r="D586" s="52" t="s">
        <v>3</v>
      </c>
      <c r="E586" s="52"/>
      <c r="F586" s="52"/>
    </row>
    <row r="587" spans="1:7" ht="15.75" x14ac:dyDescent="0.25">
      <c r="A587" s="51" t="s">
        <v>1271</v>
      </c>
      <c r="B587" s="51" t="s">
        <v>1272</v>
      </c>
      <c r="C587" s="52" t="s">
        <v>3</v>
      </c>
      <c r="D587" s="53"/>
      <c r="E587" s="53"/>
      <c r="F587" s="52"/>
    </row>
    <row r="588" spans="1:7" ht="15.75" x14ac:dyDescent="0.25">
      <c r="A588" s="51" t="s">
        <v>746</v>
      </c>
      <c r="B588" s="51" t="s">
        <v>747</v>
      </c>
      <c r="C588" s="52" t="s">
        <v>1101</v>
      </c>
      <c r="D588" s="52" t="s">
        <v>3</v>
      </c>
      <c r="E588" s="52"/>
      <c r="F588" s="52"/>
    </row>
    <row r="589" spans="1:7" ht="15.75" x14ac:dyDescent="0.25">
      <c r="A589" s="51" t="s">
        <v>1273</v>
      </c>
      <c r="B589" s="51" t="s">
        <v>1274</v>
      </c>
      <c r="C589" s="52" t="s">
        <v>3</v>
      </c>
      <c r="D589" s="53"/>
      <c r="E589" s="53"/>
      <c r="F589" s="52"/>
    </row>
    <row r="590" spans="1:7" ht="15.75" x14ac:dyDescent="0.25">
      <c r="A590" s="51" t="s">
        <v>431</v>
      </c>
      <c r="B590" s="51" t="s">
        <v>432</v>
      </c>
      <c r="C590" s="52" t="s">
        <v>3</v>
      </c>
      <c r="D590" s="53" t="s">
        <v>1101</v>
      </c>
      <c r="E590" s="53"/>
      <c r="F590" s="52"/>
      <c r="G590" s="94" t="s">
        <v>1880</v>
      </c>
    </row>
    <row r="591" spans="1:7" ht="15.75" x14ac:dyDescent="0.25">
      <c r="A591" s="51" t="s">
        <v>188</v>
      </c>
      <c r="B591" s="51" t="s">
        <v>189</v>
      </c>
      <c r="C591" s="52" t="s">
        <v>3</v>
      </c>
      <c r="D591" s="53" t="s">
        <v>1101</v>
      </c>
      <c r="E591" s="52"/>
      <c r="F591" s="52"/>
      <c r="G591" s="49" t="s">
        <v>1932</v>
      </c>
    </row>
    <row r="592" spans="1:7" ht="15.75" x14ac:dyDescent="0.25">
      <c r="A592" s="51" t="s">
        <v>98</v>
      </c>
      <c r="B592" s="51" t="s">
        <v>99</v>
      </c>
      <c r="C592" s="52" t="s">
        <v>3</v>
      </c>
      <c r="D592" s="53" t="s">
        <v>1101</v>
      </c>
      <c r="E592" s="53"/>
      <c r="F592" s="52"/>
      <c r="G592" s="94" t="s">
        <v>1880</v>
      </c>
    </row>
    <row r="593" spans="1:7" ht="15.75" x14ac:dyDescent="0.25">
      <c r="A593" s="51" t="s">
        <v>100</v>
      </c>
      <c r="B593" s="51" t="s">
        <v>101</v>
      </c>
      <c r="C593" s="52" t="s">
        <v>3</v>
      </c>
      <c r="D593" s="53" t="s">
        <v>1101</v>
      </c>
      <c r="E593" s="53"/>
      <c r="F593" s="52"/>
      <c r="G593" s="94" t="s">
        <v>1880</v>
      </c>
    </row>
    <row r="594" spans="1:7" ht="15.75" x14ac:dyDescent="0.25">
      <c r="A594" s="51" t="s">
        <v>546</v>
      </c>
      <c r="B594" s="51" t="s">
        <v>547</v>
      </c>
      <c r="C594" s="52" t="s">
        <v>3</v>
      </c>
      <c r="D594" s="52" t="s">
        <v>3</v>
      </c>
      <c r="E594" s="52"/>
      <c r="F594" s="52"/>
    </row>
    <row r="595" spans="1:7" ht="15.75" x14ac:dyDescent="0.25">
      <c r="A595" s="51" t="s">
        <v>299</v>
      </c>
      <c r="B595" s="51" t="s">
        <v>300</v>
      </c>
      <c r="C595" s="52" t="s">
        <v>3</v>
      </c>
      <c r="D595" s="52" t="s">
        <v>3</v>
      </c>
      <c r="E595" s="52"/>
      <c r="F595" s="52"/>
    </row>
    <row r="596" spans="1:7" ht="15.75" x14ac:dyDescent="0.25">
      <c r="A596" s="51" t="s">
        <v>321</v>
      </c>
      <c r="B596" s="51" t="s">
        <v>322</v>
      </c>
      <c r="C596" s="52" t="s">
        <v>3</v>
      </c>
      <c r="D596" s="52" t="s">
        <v>3</v>
      </c>
      <c r="E596" s="52"/>
      <c r="F596" s="52"/>
    </row>
    <row r="597" spans="1:7" ht="15.75" x14ac:dyDescent="0.25">
      <c r="A597" s="51" t="s">
        <v>672</v>
      </c>
      <c r="B597" s="51" t="s">
        <v>673</v>
      </c>
      <c r="C597" s="52" t="s">
        <v>1101</v>
      </c>
      <c r="D597" s="52" t="s">
        <v>3</v>
      </c>
      <c r="E597" s="52"/>
      <c r="F597" s="52"/>
    </row>
    <row r="598" spans="1:7" ht="15.75" x14ac:dyDescent="0.25">
      <c r="A598" s="51" t="s">
        <v>25</v>
      </c>
      <c r="B598" s="51" t="s">
        <v>26</v>
      </c>
      <c r="C598" s="52" t="s">
        <v>3</v>
      </c>
      <c r="D598" s="52" t="s">
        <v>3</v>
      </c>
      <c r="E598" s="52"/>
      <c r="F598" s="52"/>
    </row>
    <row r="599" spans="1:7" ht="15.75" x14ac:dyDescent="0.25">
      <c r="A599" s="51" t="s">
        <v>126</v>
      </c>
      <c r="B599" s="51" t="s">
        <v>127</v>
      </c>
      <c r="C599" s="52" t="s">
        <v>3</v>
      </c>
      <c r="D599" s="53" t="s">
        <v>1101</v>
      </c>
      <c r="E599" s="53"/>
      <c r="F599" s="52"/>
      <c r="G599" s="94" t="s">
        <v>1881</v>
      </c>
    </row>
    <row r="600" spans="1:7" ht="15.75" x14ac:dyDescent="0.25">
      <c r="A600" s="51" t="s">
        <v>1275</v>
      </c>
      <c r="B600" s="51" t="s">
        <v>1276</v>
      </c>
      <c r="C600" s="52" t="s">
        <v>3</v>
      </c>
      <c r="D600" s="53" t="s">
        <v>1101</v>
      </c>
      <c r="E600" s="53"/>
      <c r="F600" s="52"/>
      <c r="G600" s="49" t="s">
        <v>1915</v>
      </c>
    </row>
    <row r="601" spans="1:7" ht="15.75" x14ac:dyDescent="0.25">
      <c r="A601" s="51" t="s">
        <v>586</v>
      </c>
      <c r="B601" s="51" t="s">
        <v>3</v>
      </c>
      <c r="C601" s="52" t="s">
        <v>3</v>
      </c>
      <c r="D601" s="52" t="s">
        <v>1101</v>
      </c>
      <c r="E601" s="52"/>
      <c r="F601" s="52"/>
      <c r="G601" s="94" t="s">
        <v>1880</v>
      </c>
    </row>
    <row r="602" spans="1:7" ht="15.75" x14ac:dyDescent="0.25">
      <c r="A602" s="51" t="s">
        <v>587</v>
      </c>
      <c r="B602" s="51" t="s">
        <v>3</v>
      </c>
      <c r="C602" s="52" t="s">
        <v>3</v>
      </c>
      <c r="D602" s="52" t="s">
        <v>3</v>
      </c>
      <c r="E602" s="52"/>
      <c r="F602" s="52"/>
      <c r="G602" s="96"/>
    </row>
    <row r="603" spans="1:7" ht="15.75" x14ac:dyDescent="0.25">
      <c r="A603" s="51" t="s">
        <v>353</v>
      </c>
      <c r="B603" s="51" t="s">
        <v>354</v>
      </c>
      <c r="C603" s="52" t="s">
        <v>1101</v>
      </c>
      <c r="D603" s="52" t="s">
        <v>3</v>
      </c>
      <c r="E603" s="52"/>
      <c r="F603" s="52"/>
      <c r="G603" s="96"/>
    </row>
    <row r="604" spans="1:7" ht="15.75" x14ac:dyDescent="0.25">
      <c r="A604" s="51" t="s">
        <v>130</v>
      </c>
      <c r="B604" s="51" t="s">
        <v>131</v>
      </c>
      <c r="C604" s="52" t="s">
        <v>3</v>
      </c>
      <c r="D604" s="53" t="s">
        <v>1101</v>
      </c>
      <c r="E604" s="53"/>
      <c r="F604" s="52"/>
      <c r="G604" s="94" t="s">
        <v>1880</v>
      </c>
    </row>
    <row r="605" spans="1:7" ht="15.75" x14ac:dyDescent="0.25">
      <c r="A605" s="51" t="s">
        <v>854</v>
      </c>
      <c r="B605" s="103" t="s">
        <v>1904</v>
      </c>
      <c r="C605" s="52" t="s">
        <v>3</v>
      </c>
      <c r="D605" s="52" t="s">
        <v>3</v>
      </c>
      <c r="E605" s="52"/>
      <c r="F605" s="52"/>
      <c r="G605" s="49" t="s">
        <v>1919</v>
      </c>
    </row>
    <row r="606" spans="1:7" ht="15.75" x14ac:dyDescent="0.25">
      <c r="A606" s="51" t="s">
        <v>1277</v>
      </c>
      <c r="B606" s="51" t="s">
        <v>1278</v>
      </c>
      <c r="C606" s="52" t="s">
        <v>3</v>
      </c>
      <c r="D606" s="53" t="s">
        <v>1101</v>
      </c>
      <c r="E606" s="53"/>
      <c r="F606" s="52"/>
      <c r="G606" s="49" t="s">
        <v>1919</v>
      </c>
    </row>
    <row r="607" spans="1:7" ht="15.75" x14ac:dyDescent="0.25">
      <c r="A607" s="51" t="s">
        <v>722</v>
      </c>
      <c r="B607" s="51" t="s">
        <v>723</v>
      </c>
      <c r="C607" s="52" t="s">
        <v>1101</v>
      </c>
      <c r="D607" s="52" t="s">
        <v>3</v>
      </c>
      <c r="E607" s="52"/>
      <c r="F607" s="52"/>
      <c r="G607" s="96"/>
    </row>
    <row r="608" spans="1:7" ht="15.75" x14ac:dyDescent="0.25">
      <c r="A608" s="51" t="s">
        <v>1279</v>
      </c>
      <c r="B608" s="51" t="s">
        <v>1280</v>
      </c>
      <c r="C608" s="52" t="s">
        <v>3</v>
      </c>
      <c r="D608" s="53" t="s">
        <v>1101</v>
      </c>
      <c r="E608" s="53"/>
      <c r="F608" s="52"/>
      <c r="G608" s="49" t="s">
        <v>1914</v>
      </c>
    </row>
    <row r="609" spans="1:7" ht="15.75" x14ac:dyDescent="0.25">
      <c r="A609" s="51" t="s">
        <v>1281</v>
      </c>
      <c r="B609" s="51" t="s">
        <v>1282</v>
      </c>
      <c r="C609" s="52" t="s">
        <v>3</v>
      </c>
      <c r="D609" s="53"/>
      <c r="E609" s="53"/>
      <c r="F609" s="52"/>
      <c r="G609" s="96"/>
    </row>
    <row r="610" spans="1:7" ht="15.75" x14ac:dyDescent="0.25">
      <c r="A610" s="51" t="s">
        <v>55</v>
      </c>
      <c r="B610" s="51" t="s">
        <v>56</v>
      </c>
      <c r="C610" s="52" t="s">
        <v>3</v>
      </c>
      <c r="D610" s="53" t="s">
        <v>1101</v>
      </c>
      <c r="E610" s="53"/>
      <c r="F610" s="52"/>
      <c r="G610" s="94" t="s">
        <v>1880</v>
      </c>
    </row>
    <row r="611" spans="1:7" ht="15.75" x14ac:dyDescent="0.25">
      <c r="A611" s="51" t="s">
        <v>823</v>
      </c>
      <c r="B611" s="51" t="s">
        <v>824</v>
      </c>
      <c r="C611" s="52" t="s">
        <v>3</v>
      </c>
      <c r="D611" s="52" t="s">
        <v>3</v>
      </c>
      <c r="E611" s="52"/>
      <c r="F611" s="52"/>
      <c r="G611" s="96"/>
    </row>
    <row r="612" spans="1:7" ht="15.75" x14ac:dyDescent="0.25">
      <c r="A612" s="51" t="s">
        <v>445</v>
      </c>
      <c r="B612" s="51" t="s">
        <v>446</v>
      </c>
      <c r="C612" s="52" t="s">
        <v>3</v>
      </c>
      <c r="D612" s="52" t="s">
        <v>3</v>
      </c>
      <c r="E612" s="52"/>
      <c r="F612" s="52"/>
    </row>
    <row r="613" spans="1:7" ht="15.75" x14ac:dyDescent="0.25">
      <c r="A613" s="51" t="s">
        <v>1283</v>
      </c>
      <c r="B613" s="51" t="s">
        <v>1284</v>
      </c>
      <c r="C613" s="52" t="s">
        <v>3</v>
      </c>
      <c r="D613" s="53" t="s">
        <v>1101</v>
      </c>
      <c r="E613" s="53" t="s">
        <v>1101</v>
      </c>
      <c r="F613" s="52"/>
    </row>
    <row r="614" spans="1:7" ht="15.75" x14ac:dyDescent="0.25">
      <c r="A614" s="51" t="s">
        <v>447</v>
      </c>
      <c r="B614" s="51" t="s">
        <v>448</v>
      </c>
      <c r="C614" s="52" t="s">
        <v>3</v>
      </c>
      <c r="D614" s="52" t="s">
        <v>3</v>
      </c>
      <c r="E614" s="52"/>
      <c r="F614" s="52"/>
    </row>
    <row r="615" spans="1:7" ht="15.75" x14ac:dyDescent="0.25">
      <c r="A615" s="51" t="s">
        <v>163</v>
      </c>
      <c r="B615" s="51" t="s">
        <v>164</v>
      </c>
      <c r="C615" s="52" t="s">
        <v>3</v>
      </c>
      <c r="D615" s="53" t="s">
        <v>1101</v>
      </c>
      <c r="E615" s="53"/>
      <c r="F615" s="52"/>
      <c r="G615" s="94" t="s">
        <v>1880</v>
      </c>
    </row>
    <row r="616" spans="1:7" ht="15.75" x14ac:dyDescent="0.25">
      <c r="A616" s="51" t="s">
        <v>750</v>
      </c>
      <c r="B616" s="51" t="s">
        <v>751</v>
      </c>
      <c r="C616" s="52" t="s">
        <v>1101</v>
      </c>
      <c r="D616" s="52" t="s">
        <v>3</v>
      </c>
      <c r="E616" s="52"/>
      <c r="F616" s="52"/>
    </row>
    <row r="617" spans="1:7" ht="15.75" x14ac:dyDescent="0.25">
      <c r="A617" s="51" t="s">
        <v>1732</v>
      </c>
      <c r="B617" s="51" t="s">
        <v>1733</v>
      </c>
      <c r="C617" s="52" t="s">
        <v>3</v>
      </c>
      <c r="D617" s="52" t="s">
        <v>3</v>
      </c>
      <c r="E617" s="52"/>
      <c r="F617" s="52"/>
    </row>
    <row r="618" spans="1:7" ht="15.75" x14ac:dyDescent="0.25">
      <c r="A618" s="51" t="s">
        <v>359</v>
      </c>
      <c r="B618" s="51" t="s">
        <v>360</v>
      </c>
      <c r="C618" s="52" t="s">
        <v>3</v>
      </c>
      <c r="D618" s="52" t="s">
        <v>3</v>
      </c>
      <c r="E618" s="52"/>
      <c r="F618" s="52"/>
    </row>
    <row r="619" spans="1:7" ht="15.75" x14ac:dyDescent="0.25">
      <c r="A619" s="51" t="s">
        <v>361</v>
      </c>
      <c r="B619" s="51" t="s">
        <v>362</v>
      </c>
      <c r="C619" s="52" t="s">
        <v>3</v>
      </c>
      <c r="D619" s="52" t="s">
        <v>3</v>
      </c>
      <c r="E619" s="52"/>
      <c r="F619" s="52" t="s">
        <v>1101</v>
      </c>
    </row>
    <row r="620" spans="1:7" ht="15.75" x14ac:dyDescent="0.25">
      <c r="A620" s="51" t="s">
        <v>716</v>
      </c>
      <c r="B620" s="51" t="s">
        <v>717</v>
      </c>
      <c r="C620" s="52" t="s">
        <v>1101</v>
      </c>
      <c r="D620" s="52" t="s">
        <v>3</v>
      </c>
      <c r="E620" s="52"/>
      <c r="F620" s="52"/>
    </row>
    <row r="621" spans="1:7" ht="15.75" x14ac:dyDescent="0.25">
      <c r="A621" s="51" t="s">
        <v>1734</v>
      </c>
      <c r="B621" s="51" t="s">
        <v>1735</v>
      </c>
      <c r="C621" s="52" t="s">
        <v>3</v>
      </c>
      <c r="D621" s="52" t="s">
        <v>3</v>
      </c>
      <c r="E621" s="52"/>
      <c r="F621" s="52"/>
    </row>
    <row r="622" spans="1:7" ht="30" x14ac:dyDescent="0.25">
      <c r="A622" s="51" t="s">
        <v>1828</v>
      </c>
      <c r="B622" s="51" t="s">
        <v>222</v>
      </c>
      <c r="C622" s="52" t="s">
        <v>3</v>
      </c>
      <c r="D622" s="53"/>
      <c r="E622" s="53" t="s">
        <v>1101</v>
      </c>
      <c r="F622" s="52"/>
    </row>
    <row r="623" spans="1:7" ht="15.75" x14ac:dyDescent="0.25">
      <c r="A623" s="51" t="s">
        <v>848</v>
      </c>
      <c r="B623" s="103" t="s">
        <v>1905</v>
      </c>
      <c r="C623" s="52" t="s">
        <v>3</v>
      </c>
      <c r="D623" s="52" t="s">
        <v>1101</v>
      </c>
      <c r="E623" s="52"/>
      <c r="F623" s="52"/>
      <c r="G623" s="49" t="s">
        <v>1917</v>
      </c>
    </row>
    <row r="624" spans="1:7" ht="15.75" x14ac:dyDescent="0.25">
      <c r="A624" s="51" t="s">
        <v>286</v>
      </c>
      <c r="B624" s="51" t="s">
        <v>287</v>
      </c>
      <c r="C624" s="52" t="s">
        <v>3</v>
      </c>
      <c r="D624" s="52" t="s">
        <v>3</v>
      </c>
      <c r="E624" s="52"/>
      <c r="F624" s="52"/>
    </row>
    <row r="625" spans="1:7" ht="15.75" x14ac:dyDescent="0.25">
      <c r="A625" s="51" t="s">
        <v>538</v>
      </c>
      <c r="B625" s="51" t="s">
        <v>539</v>
      </c>
      <c r="C625" s="52" t="s">
        <v>3</v>
      </c>
      <c r="D625" s="52" t="s">
        <v>3</v>
      </c>
      <c r="E625" s="50"/>
      <c r="F625" s="52"/>
      <c r="G625" s="108" t="s">
        <v>1942</v>
      </c>
    </row>
    <row r="626" spans="1:7" ht="15.75" x14ac:dyDescent="0.25">
      <c r="A626" s="51" t="s">
        <v>261</v>
      </c>
      <c r="B626" s="51" t="s">
        <v>262</v>
      </c>
      <c r="C626" s="52" t="s">
        <v>3</v>
      </c>
      <c r="D626" s="52" t="s">
        <v>3</v>
      </c>
      <c r="E626" s="52"/>
      <c r="F626" s="52"/>
    </row>
    <row r="627" spans="1:7" ht="15.75" x14ac:dyDescent="0.25">
      <c r="A627" s="51" t="s">
        <v>263</v>
      </c>
      <c r="B627" s="51" t="s">
        <v>264</v>
      </c>
      <c r="C627" s="52" t="s">
        <v>3</v>
      </c>
      <c r="D627" s="52" t="s">
        <v>3</v>
      </c>
      <c r="E627" s="52"/>
      <c r="F627" s="52"/>
    </row>
    <row r="628" spans="1:7" ht="15.75" x14ac:dyDescent="0.25">
      <c r="A628" s="51" t="s">
        <v>631</v>
      </c>
      <c r="B628" s="51" t="s">
        <v>632</v>
      </c>
      <c r="C628" s="52" t="s">
        <v>1101</v>
      </c>
      <c r="D628" s="52" t="s">
        <v>3</v>
      </c>
      <c r="E628" s="52"/>
      <c r="F628" s="52"/>
    </row>
    <row r="629" spans="1:7" ht="15.75" x14ac:dyDescent="0.25">
      <c r="A629" s="51" t="s">
        <v>355</v>
      </c>
      <c r="B629" s="51" t="s">
        <v>356</v>
      </c>
      <c r="C629" s="52" t="s">
        <v>1101</v>
      </c>
      <c r="D629" s="52" t="s">
        <v>3</v>
      </c>
      <c r="E629" s="52"/>
      <c r="F629" s="52"/>
    </row>
    <row r="630" spans="1:7" ht="15.75" x14ac:dyDescent="0.25">
      <c r="A630" s="51" t="s">
        <v>1736</v>
      </c>
      <c r="B630" s="51" t="s">
        <v>1737</v>
      </c>
      <c r="C630" s="52" t="s">
        <v>3</v>
      </c>
      <c r="D630" s="52" t="s">
        <v>3</v>
      </c>
      <c r="E630" s="52"/>
      <c r="F630" s="52"/>
    </row>
    <row r="631" spans="1:7" ht="15.75" x14ac:dyDescent="0.25">
      <c r="A631" s="51" t="s">
        <v>194</v>
      </c>
      <c r="B631" s="51" t="s">
        <v>195</v>
      </c>
      <c r="C631" s="52" t="s">
        <v>3</v>
      </c>
      <c r="D631" s="52" t="s">
        <v>1101</v>
      </c>
      <c r="E631" s="52"/>
      <c r="F631" s="52"/>
      <c r="G631" s="49" t="s">
        <v>1919</v>
      </c>
    </row>
    <row r="632" spans="1:7" ht="15.75" x14ac:dyDescent="0.25">
      <c r="A632" s="51" t="s">
        <v>331</v>
      </c>
      <c r="B632" s="51" t="s">
        <v>332</v>
      </c>
      <c r="C632" s="52" t="s">
        <v>1101</v>
      </c>
      <c r="D632" s="52" t="s">
        <v>3</v>
      </c>
      <c r="E632" s="52"/>
      <c r="F632" s="52"/>
    </row>
    <row r="633" spans="1:7" ht="15.75" x14ac:dyDescent="0.25">
      <c r="A633" s="51" t="s">
        <v>1285</v>
      </c>
      <c r="B633" s="51" t="s">
        <v>1286</v>
      </c>
      <c r="C633" s="52" t="s">
        <v>3</v>
      </c>
      <c r="D633" s="53"/>
      <c r="E633" s="53"/>
      <c r="F633" s="52"/>
    </row>
    <row r="634" spans="1:7" ht="15.75" x14ac:dyDescent="0.25">
      <c r="A634" s="51" t="s">
        <v>1738</v>
      </c>
      <c r="B634" s="51" t="s">
        <v>1739</v>
      </c>
      <c r="C634" s="52" t="s">
        <v>3</v>
      </c>
      <c r="D634" s="52" t="s">
        <v>3</v>
      </c>
      <c r="E634" s="52"/>
      <c r="F634" s="52"/>
    </row>
    <row r="635" spans="1:7" ht="15.75" x14ac:dyDescent="0.25">
      <c r="A635" s="51" t="s">
        <v>775</v>
      </c>
      <c r="B635" s="51" t="s">
        <v>3</v>
      </c>
      <c r="C635" s="52" t="s">
        <v>3</v>
      </c>
      <c r="D635" s="52" t="s">
        <v>3</v>
      </c>
      <c r="E635" s="52"/>
      <c r="F635" s="52"/>
    </row>
    <row r="636" spans="1:7" ht="15.75" x14ac:dyDescent="0.25">
      <c r="A636" s="51" t="s">
        <v>876</v>
      </c>
      <c r="B636" s="51" t="s">
        <v>3</v>
      </c>
      <c r="C636" s="52" t="s">
        <v>3</v>
      </c>
      <c r="D636" s="52" t="s">
        <v>3</v>
      </c>
      <c r="E636" s="52"/>
      <c r="F636" s="52"/>
    </row>
    <row r="637" spans="1:7" ht="15.75" x14ac:dyDescent="0.25">
      <c r="A637" s="51" t="s">
        <v>1287</v>
      </c>
      <c r="B637" s="51" t="s">
        <v>1288</v>
      </c>
      <c r="C637" s="52" t="s">
        <v>3</v>
      </c>
      <c r="D637" s="53" t="s">
        <v>1101</v>
      </c>
      <c r="E637" s="53"/>
      <c r="F637" s="52"/>
      <c r="G637" s="49" t="s">
        <v>1919</v>
      </c>
    </row>
    <row r="638" spans="1:7" ht="15.75" x14ac:dyDescent="0.25">
      <c r="A638" s="51" t="s">
        <v>680</v>
      </c>
      <c r="B638" s="51" t="s">
        <v>681</v>
      </c>
      <c r="C638" s="52" t="s">
        <v>3</v>
      </c>
      <c r="D638" s="53" t="s">
        <v>1101</v>
      </c>
      <c r="E638" s="53"/>
      <c r="F638" s="52"/>
      <c r="G638" s="94" t="s">
        <v>1880</v>
      </c>
    </row>
    <row r="639" spans="1:7" ht="15.75" x14ac:dyDescent="0.25">
      <c r="A639" s="51" t="s">
        <v>301</v>
      </c>
      <c r="B639" s="51" t="s">
        <v>302</v>
      </c>
      <c r="C639" s="52" t="s">
        <v>3</v>
      </c>
      <c r="D639" s="52" t="s">
        <v>3</v>
      </c>
      <c r="E639" s="52"/>
      <c r="F639" s="52"/>
      <c r="G639" s="96"/>
    </row>
    <row r="640" spans="1:7" ht="15.75" x14ac:dyDescent="0.25">
      <c r="A640" s="51" t="s">
        <v>1740</v>
      </c>
      <c r="B640" s="51" t="s">
        <v>1741</v>
      </c>
      <c r="C640" s="52" t="s">
        <v>3</v>
      </c>
      <c r="D640" s="52" t="s">
        <v>3</v>
      </c>
      <c r="E640" s="52"/>
      <c r="F640" s="52"/>
      <c r="G640" s="96"/>
    </row>
    <row r="641" spans="1:7" ht="15.75" x14ac:dyDescent="0.25">
      <c r="A641" s="51" t="s">
        <v>233</v>
      </c>
      <c r="B641" s="51" t="s">
        <v>234</v>
      </c>
      <c r="C641" s="52" t="s">
        <v>3</v>
      </c>
      <c r="D641" s="53" t="s">
        <v>1101</v>
      </c>
      <c r="E641" s="53"/>
      <c r="F641" s="52"/>
      <c r="G641" s="94" t="s">
        <v>1880</v>
      </c>
    </row>
    <row r="642" spans="1:7" ht="15.75" x14ac:dyDescent="0.25">
      <c r="A642" s="51" t="s">
        <v>1742</v>
      </c>
      <c r="B642" s="51" t="s">
        <v>1743</v>
      </c>
      <c r="C642" s="52" t="s">
        <v>3</v>
      </c>
      <c r="D642" s="52" t="s">
        <v>3</v>
      </c>
      <c r="E642" s="52"/>
      <c r="F642" s="52"/>
      <c r="G642" s="96"/>
    </row>
    <row r="643" spans="1:7" ht="15.75" x14ac:dyDescent="0.25">
      <c r="A643" s="51" t="s">
        <v>1744</v>
      </c>
      <c r="B643" s="51" t="s">
        <v>1745</v>
      </c>
      <c r="C643" s="52" t="s">
        <v>3</v>
      </c>
      <c r="D643" s="52" t="s">
        <v>3</v>
      </c>
      <c r="E643" s="52"/>
      <c r="F643" s="52"/>
      <c r="G643" s="96"/>
    </row>
    <row r="644" spans="1:7" ht="15.75" x14ac:dyDescent="0.25">
      <c r="A644" s="51" t="s">
        <v>1746</v>
      </c>
      <c r="B644" s="51" t="s">
        <v>3</v>
      </c>
      <c r="C644" s="52" t="s">
        <v>3</v>
      </c>
      <c r="D644" s="52" t="s">
        <v>3</v>
      </c>
      <c r="E644" s="52"/>
      <c r="F644" s="52"/>
      <c r="G644" s="96"/>
    </row>
    <row r="645" spans="1:7" ht="15.75" x14ac:dyDescent="0.25">
      <c r="A645" s="51" t="s">
        <v>579</v>
      </c>
      <c r="B645" s="51" t="s">
        <v>580</v>
      </c>
      <c r="C645" s="52" t="s">
        <v>3</v>
      </c>
      <c r="D645" s="52" t="s">
        <v>3</v>
      </c>
      <c r="E645" s="52"/>
      <c r="F645" s="52"/>
      <c r="G645" s="96"/>
    </row>
    <row r="646" spans="1:7" ht="15.75" x14ac:dyDescent="0.25">
      <c r="A646" s="51" t="s">
        <v>1747</v>
      </c>
      <c r="B646" s="51" t="s">
        <v>1748</v>
      </c>
      <c r="C646" s="52" t="s">
        <v>3</v>
      </c>
      <c r="D646" s="52" t="s">
        <v>3</v>
      </c>
      <c r="E646" s="52"/>
      <c r="F646" s="52"/>
      <c r="G646" s="96"/>
    </row>
    <row r="647" spans="1:7" ht="15.75" x14ac:dyDescent="0.25">
      <c r="A647" s="51" t="s">
        <v>577</v>
      </c>
      <c r="B647" s="51" t="s">
        <v>578</v>
      </c>
      <c r="C647" s="52" t="s">
        <v>3</v>
      </c>
      <c r="D647" s="52" t="s">
        <v>3</v>
      </c>
      <c r="E647" s="52"/>
      <c r="F647" s="52"/>
      <c r="G647" s="96"/>
    </row>
    <row r="648" spans="1:7" ht="15.75" x14ac:dyDescent="0.25">
      <c r="A648" s="51" t="s">
        <v>1749</v>
      </c>
      <c r="B648" s="51" t="s">
        <v>3</v>
      </c>
      <c r="C648" s="52" t="s">
        <v>3</v>
      </c>
      <c r="D648" s="52" t="s">
        <v>3</v>
      </c>
      <c r="E648" s="52"/>
      <c r="F648" s="52"/>
      <c r="G648" s="96"/>
    </row>
    <row r="649" spans="1:7" ht="15.75" x14ac:dyDescent="0.25">
      <c r="A649" s="51" t="s">
        <v>1750</v>
      </c>
      <c r="B649" s="51" t="s">
        <v>3</v>
      </c>
      <c r="C649" s="52" t="s">
        <v>3</v>
      </c>
      <c r="D649" s="52" t="s">
        <v>3</v>
      </c>
      <c r="E649" s="52"/>
      <c r="F649" s="52"/>
      <c r="G649" s="96"/>
    </row>
    <row r="650" spans="1:7" ht="15.75" x14ac:dyDescent="0.25">
      <c r="A650" s="51" t="s">
        <v>748</v>
      </c>
      <c r="B650" s="51" t="s">
        <v>749</v>
      </c>
      <c r="C650" s="52" t="s">
        <v>1101</v>
      </c>
      <c r="D650" s="52" t="s">
        <v>3</v>
      </c>
      <c r="E650" s="52"/>
      <c r="F650" s="52"/>
      <c r="G650" s="96"/>
    </row>
    <row r="651" spans="1:7" ht="15.75" x14ac:dyDescent="0.25">
      <c r="A651" s="51" t="s">
        <v>120</v>
      </c>
      <c r="B651" s="51" t="s">
        <v>121</v>
      </c>
      <c r="C651" s="52" t="s">
        <v>3</v>
      </c>
      <c r="D651" s="53" t="s">
        <v>1101</v>
      </c>
      <c r="E651" s="53"/>
      <c r="F651" s="52"/>
      <c r="G651" s="94" t="s">
        <v>1880</v>
      </c>
    </row>
    <row r="652" spans="1:7" ht="15.75" x14ac:dyDescent="0.25">
      <c r="A652" s="51" t="s">
        <v>1751</v>
      </c>
      <c r="B652" s="51" t="s">
        <v>1752</v>
      </c>
      <c r="C652" s="52" t="s">
        <v>3</v>
      </c>
      <c r="D652" s="52" t="s">
        <v>3</v>
      </c>
      <c r="E652" s="52"/>
      <c r="F652" s="52"/>
      <c r="G652" s="96"/>
    </row>
    <row r="653" spans="1:7" ht="15.75" x14ac:dyDescent="0.25">
      <c r="A653" s="54" t="s">
        <v>935</v>
      </c>
      <c r="B653" s="54" t="s">
        <v>936</v>
      </c>
      <c r="C653" s="52" t="s">
        <v>1101</v>
      </c>
      <c r="D653" s="52"/>
      <c r="E653" s="52"/>
      <c r="F653" s="52"/>
      <c r="G653" s="96"/>
    </row>
    <row r="654" spans="1:7" ht="15.75" x14ac:dyDescent="0.25">
      <c r="A654" s="51" t="s">
        <v>783</v>
      </c>
      <c r="B654" s="51" t="s">
        <v>3</v>
      </c>
      <c r="C654" s="52" t="s">
        <v>1101</v>
      </c>
      <c r="D654" s="52" t="s">
        <v>3</v>
      </c>
      <c r="E654" s="52"/>
      <c r="F654" s="52"/>
      <c r="G654" s="96"/>
    </row>
    <row r="655" spans="1:7" ht="15.75" x14ac:dyDescent="0.25">
      <c r="A655" s="51" t="s">
        <v>1753</v>
      </c>
      <c r="B655" s="51" t="s">
        <v>1754</v>
      </c>
      <c r="C655" s="52" t="s">
        <v>3</v>
      </c>
      <c r="D655" s="52" t="s">
        <v>3</v>
      </c>
      <c r="E655" s="52"/>
      <c r="F655" s="52"/>
      <c r="G655" s="94" t="s">
        <v>1880</v>
      </c>
    </row>
    <row r="656" spans="1:7" ht="15.75" x14ac:dyDescent="0.25">
      <c r="A656" s="51" t="s">
        <v>708</v>
      </c>
      <c r="B656" s="51" t="s">
        <v>709</v>
      </c>
      <c r="C656" s="52" t="s">
        <v>3</v>
      </c>
      <c r="D656" s="53"/>
      <c r="E656" s="53"/>
      <c r="F656" s="52"/>
      <c r="G656" s="96"/>
    </row>
    <row r="657" spans="1:7" ht="15.75" x14ac:dyDescent="0.25">
      <c r="A657" s="51" t="s">
        <v>1755</v>
      </c>
      <c r="B657" s="51" t="s">
        <v>1756</v>
      </c>
      <c r="C657" s="52" t="s">
        <v>3</v>
      </c>
      <c r="D657" s="52" t="s">
        <v>3</v>
      </c>
      <c r="E657" s="52"/>
      <c r="F657" s="52"/>
      <c r="G657" s="96"/>
    </row>
    <row r="658" spans="1:7" ht="15.75" x14ac:dyDescent="0.25">
      <c r="A658" s="51" t="s">
        <v>805</v>
      </c>
      <c r="B658" s="51" t="s">
        <v>806</v>
      </c>
      <c r="C658" s="52" t="s">
        <v>3</v>
      </c>
      <c r="D658" s="52" t="s">
        <v>3</v>
      </c>
      <c r="E658" s="52"/>
      <c r="F658" s="52"/>
      <c r="G658" s="94" t="s">
        <v>1880</v>
      </c>
    </row>
    <row r="659" spans="1:7" ht="15.75" x14ac:dyDescent="0.25">
      <c r="A659" s="51" t="s">
        <v>792</v>
      </c>
      <c r="B659" s="51" t="s">
        <v>793</v>
      </c>
      <c r="C659" s="52" t="s">
        <v>1101</v>
      </c>
      <c r="D659" s="52" t="s">
        <v>3</v>
      </c>
      <c r="E659" s="52"/>
      <c r="F659" s="52"/>
      <c r="G659" s="96"/>
    </row>
    <row r="660" spans="1:7" ht="15.75" x14ac:dyDescent="0.25">
      <c r="A660" s="51" t="s">
        <v>581</v>
      </c>
      <c r="B660" s="51" t="s">
        <v>582</v>
      </c>
      <c r="C660" s="52" t="s">
        <v>1101</v>
      </c>
      <c r="D660" s="52" t="s">
        <v>3</v>
      </c>
      <c r="E660" s="52"/>
      <c r="F660" s="52"/>
      <c r="G660" s="96"/>
    </row>
    <row r="661" spans="1:7" ht="15.75" x14ac:dyDescent="0.25">
      <c r="A661" s="51" t="s">
        <v>1757</v>
      </c>
      <c r="B661" s="51" t="s">
        <v>1758</v>
      </c>
      <c r="C661" s="52" t="s">
        <v>3</v>
      </c>
      <c r="D661" s="52" t="s">
        <v>3</v>
      </c>
      <c r="E661" s="52"/>
      <c r="F661" s="52"/>
      <c r="G661" s="96"/>
    </row>
    <row r="662" spans="1:7" ht="15.75" x14ac:dyDescent="0.25">
      <c r="A662" s="51" t="s">
        <v>61</v>
      </c>
      <c r="B662" s="51" t="s">
        <v>62</v>
      </c>
      <c r="C662" s="52" t="s">
        <v>3</v>
      </c>
      <c r="D662" s="53" t="s">
        <v>1101</v>
      </c>
      <c r="E662" s="53"/>
      <c r="F662" s="52"/>
      <c r="G662" s="94" t="s">
        <v>1880</v>
      </c>
    </row>
    <row r="663" spans="1:7" ht="15.75" x14ac:dyDescent="0.25">
      <c r="A663" s="51" t="s">
        <v>548</v>
      </c>
      <c r="B663" s="51" t="s">
        <v>549</v>
      </c>
      <c r="C663" s="52" t="s">
        <v>1101</v>
      </c>
      <c r="D663" s="52" t="s">
        <v>3</v>
      </c>
      <c r="E663" s="52"/>
      <c r="F663" s="52"/>
      <c r="G663" s="96"/>
    </row>
    <row r="664" spans="1:7" ht="15.75" x14ac:dyDescent="0.25">
      <c r="A664" s="51" t="s">
        <v>877</v>
      </c>
      <c r="B664" s="51" t="s">
        <v>878</v>
      </c>
      <c r="C664" s="52" t="s">
        <v>1101</v>
      </c>
      <c r="D664" s="52" t="s">
        <v>3</v>
      </c>
      <c r="E664" s="52"/>
      <c r="F664" s="52"/>
      <c r="G664" s="96"/>
    </row>
    <row r="665" spans="1:7" ht="15.75" x14ac:dyDescent="0.25">
      <c r="A665" s="51" t="s">
        <v>754</v>
      </c>
      <c r="B665" s="51" t="s">
        <v>755</v>
      </c>
      <c r="C665" s="52" t="s">
        <v>1101</v>
      </c>
      <c r="D665" s="52" t="s">
        <v>3</v>
      </c>
      <c r="E665" s="52"/>
      <c r="F665" s="52"/>
      <c r="G665" s="96"/>
    </row>
    <row r="666" spans="1:7" ht="15.75" x14ac:dyDescent="0.25">
      <c r="A666" s="51" t="s">
        <v>1759</v>
      </c>
      <c r="B666" s="51" t="s">
        <v>1760</v>
      </c>
      <c r="C666" s="52" t="s">
        <v>3</v>
      </c>
      <c r="D666" s="52" t="s">
        <v>1101</v>
      </c>
      <c r="E666" s="52"/>
      <c r="F666" s="52"/>
      <c r="G666" s="94" t="s">
        <v>1880</v>
      </c>
    </row>
    <row r="667" spans="1:7" ht="15.75" x14ac:dyDescent="0.25">
      <c r="A667" s="51" t="s">
        <v>1761</v>
      </c>
      <c r="B667" s="51" t="s">
        <v>1762</v>
      </c>
      <c r="C667" s="52" t="s">
        <v>1101</v>
      </c>
      <c r="D667" s="52" t="s">
        <v>3</v>
      </c>
      <c r="E667" s="52"/>
      <c r="F667" s="52"/>
      <c r="G667" s="96"/>
    </row>
    <row r="668" spans="1:7" ht="15.75" x14ac:dyDescent="0.25">
      <c r="A668" s="51" t="s">
        <v>425</v>
      </c>
      <c r="B668" s="51" t="s">
        <v>426</v>
      </c>
      <c r="C668" s="52" t="s">
        <v>3</v>
      </c>
      <c r="D668" s="52" t="s">
        <v>3</v>
      </c>
      <c r="E668" s="52"/>
      <c r="F668" s="52"/>
      <c r="G668" s="96"/>
    </row>
    <row r="669" spans="1:7" ht="15.75" x14ac:dyDescent="0.25">
      <c r="A669" s="51" t="s">
        <v>870</v>
      </c>
      <c r="B669" s="51" t="s">
        <v>871</v>
      </c>
      <c r="C669" s="52" t="s">
        <v>3</v>
      </c>
      <c r="D669" s="52" t="s">
        <v>1101</v>
      </c>
      <c r="E669" s="52"/>
      <c r="F669" s="52"/>
      <c r="G669" s="49" t="s">
        <v>1917</v>
      </c>
    </row>
    <row r="670" spans="1:7" ht="15.75" x14ac:dyDescent="0.25">
      <c r="A670" s="51" t="s">
        <v>532</v>
      </c>
      <c r="B670" s="51" t="s">
        <v>533</v>
      </c>
      <c r="C670" s="52" t="s">
        <v>1101</v>
      </c>
      <c r="D670" s="52" t="s">
        <v>3</v>
      </c>
      <c r="E670" s="52"/>
      <c r="F670" s="52"/>
      <c r="G670" s="96"/>
    </row>
    <row r="671" spans="1:7" ht="15.75" x14ac:dyDescent="0.25">
      <c r="A671" s="51" t="s">
        <v>1763</v>
      </c>
      <c r="B671" s="51" t="s">
        <v>1764</v>
      </c>
      <c r="C671" s="52" t="s">
        <v>3</v>
      </c>
      <c r="D671" s="52" t="s">
        <v>3</v>
      </c>
      <c r="E671" s="52"/>
      <c r="F671" s="52"/>
      <c r="G671" s="96"/>
    </row>
    <row r="672" spans="1:7" ht="15.75" x14ac:dyDescent="0.25">
      <c r="A672" s="51" t="s">
        <v>1765</v>
      </c>
      <c r="B672" s="51" t="s">
        <v>1766</v>
      </c>
      <c r="C672" s="52" t="s">
        <v>3</v>
      </c>
      <c r="D672" s="52" t="s">
        <v>3</v>
      </c>
      <c r="E672" s="52"/>
      <c r="F672" s="52"/>
      <c r="G672" s="96"/>
    </row>
    <row r="673" spans="1:7" ht="15.75" x14ac:dyDescent="0.25">
      <c r="A673" s="51" t="s">
        <v>1289</v>
      </c>
      <c r="B673" s="51" t="s">
        <v>1290</v>
      </c>
      <c r="C673" s="52" t="s">
        <v>3</v>
      </c>
      <c r="D673" s="53" t="s">
        <v>1101</v>
      </c>
      <c r="E673" s="53"/>
      <c r="F673" s="52"/>
      <c r="G673" s="94" t="s">
        <v>1880</v>
      </c>
    </row>
    <row r="674" spans="1:7" ht="15.75" x14ac:dyDescent="0.25">
      <c r="A674" s="51" t="s">
        <v>1291</v>
      </c>
      <c r="B674" s="51" t="s">
        <v>1292</v>
      </c>
      <c r="C674" s="52" t="s">
        <v>3</v>
      </c>
      <c r="D674" s="53" t="s">
        <v>1101</v>
      </c>
      <c r="E674" s="53"/>
      <c r="F674" s="52"/>
      <c r="G674" s="94" t="s">
        <v>1880</v>
      </c>
    </row>
    <row r="675" spans="1:7" ht="15.75" x14ac:dyDescent="0.25">
      <c r="A675" s="51" t="s">
        <v>760</v>
      </c>
      <c r="B675" s="51" t="s">
        <v>761</v>
      </c>
      <c r="C675" s="52" t="s">
        <v>1101</v>
      </c>
      <c r="D675" s="52" t="s">
        <v>3</v>
      </c>
      <c r="E675" s="52"/>
      <c r="F675" s="52"/>
      <c r="G675" s="96"/>
    </row>
    <row r="676" spans="1:7" ht="15.75" x14ac:dyDescent="0.25">
      <c r="A676" s="51" t="s">
        <v>1767</v>
      </c>
      <c r="B676" s="51" t="s">
        <v>1768</v>
      </c>
      <c r="C676" s="52" t="s">
        <v>3</v>
      </c>
      <c r="D676" s="52" t="s">
        <v>3</v>
      </c>
      <c r="E676" s="52"/>
      <c r="F676" s="52"/>
    </row>
    <row r="677" spans="1:7" ht="15.75" x14ac:dyDescent="0.25">
      <c r="A677" s="51" t="s">
        <v>1769</v>
      </c>
      <c r="B677" s="51" t="s">
        <v>1770</v>
      </c>
      <c r="C677" s="52" t="s">
        <v>3</v>
      </c>
      <c r="D677" s="52" t="s">
        <v>3</v>
      </c>
      <c r="E677" s="52"/>
      <c r="F677" s="52"/>
    </row>
    <row r="678" spans="1:7" ht="15.75" x14ac:dyDescent="0.25">
      <c r="A678" s="51" t="s">
        <v>794</v>
      </c>
      <c r="B678" s="51" t="s">
        <v>795</v>
      </c>
      <c r="C678" s="52" t="s">
        <v>1101</v>
      </c>
      <c r="D678" s="52" t="s">
        <v>3</v>
      </c>
      <c r="E678" s="52"/>
      <c r="F678" s="52"/>
    </row>
    <row r="679" spans="1:7" ht="15.75" x14ac:dyDescent="0.25">
      <c r="A679" s="51" t="s">
        <v>65</v>
      </c>
      <c r="B679" s="51" t="s">
        <v>66</v>
      </c>
      <c r="C679" s="52" t="s">
        <v>3</v>
      </c>
      <c r="D679" s="53" t="s">
        <v>1101</v>
      </c>
      <c r="E679" s="53"/>
      <c r="F679" s="52"/>
      <c r="G679" s="49" t="s">
        <v>1914</v>
      </c>
    </row>
    <row r="680" spans="1:7" ht="15.75" x14ac:dyDescent="0.25">
      <c r="A680" s="51" t="s">
        <v>157</v>
      </c>
      <c r="B680" s="51" t="s">
        <v>158</v>
      </c>
      <c r="C680" s="52" t="s">
        <v>3</v>
      </c>
      <c r="D680" s="53" t="s">
        <v>1101</v>
      </c>
      <c r="E680" s="52"/>
      <c r="F680" s="52"/>
      <c r="G680" s="49" t="s">
        <v>1917</v>
      </c>
    </row>
    <row r="681" spans="1:7" ht="15.75" x14ac:dyDescent="0.25">
      <c r="A681" s="51" t="s">
        <v>279</v>
      </c>
      <c r="B681" s="51" t="s">
        <v>280</v>
      </c>
      <c r="C681" s="52" t="s">
        <v>3</v>
      </c>
      <c r="D681" s="53" t="s">
        <v>1101</v>
      </c>
      <c r="E681" s="53"/>
      <c r="F681" s="52"/>
      <c r="G681" s="49" t="s">
        <v>1915</v>
      </c>
    </row>
    <row r="682" spans="1:7" ht="15.75" x14ac:dyDescent="0.25">
      <c r="A682" s="51" t="s">
        <v>496</v>
      </c>
      <c r="B682" s="51" t="s">
        <v>497</v>
      </c>
      <c r="C682" s="52" t="s">
        <v>3</v>
      </c>
      <c r="D682" s="52" t="s">
        <v>3</v>
      </c>
      <c r="E682" s="52"/>
      <c r="F682" s="52"/>
    </row>
    <row r="683" spans="1:7" ht="15.75" x14ac:dyDescent="0.25">
      <c r="A683" s="51" t="s">
        <v>1771</v>
      </c>
      <c r="B683" s="51" t="s">
        <v>3</v>
      </c>
      <c r="C683" s="52" t="s">
        <v>3</v>
      </c>
      <c r="D683" s="52" t="s">
        <v>3</v>
      </c>
      <c r="E683" s="52"/>
      <c r="F683" s="52"/>
    </row>
    <row r="684" spans="1:7" ht="15.75" x14ac:dyDescent="0.25">
      <c r="A684" s="51" t="s">
        <v>1772</v>
      </c>
      <c r="B684" s="51" t="s">
        <v>1773</v>
      </c>
      <c r="C684" s="52" t="s">
        <v>3</v>
      </c>
      <c r="D684" s="52" t="s">
        <v>3</v>
      </c>
      <c r="E684" s="52"/>
      <c r="F684" s="52"/>
      <c r="G684" s="94" t="s">
        <v>1880</v>
      </c>
    </row>
    <row r="685" spans="1:7" ht="15.75" x14ac:dyDescent="0.25">
      <c r="A685" s="51" t="s">
        <v>1774</v>
      </c>
      <c r="B685" s="51" t="s">
        <v>1775</v>
      </c>
      <c r="C685" s="52" t="s">
        <v>3</v>
      </c>
      <c r="D685" s="52" t="s">
        <v>3</v>
      </c>
      <c r="E685" s="52"/>
      <c r="F685" s="52"/>
      <c r="G685" s="94"/>
    </row>
    <row r="686" spans="1:7" ht="15.75" x14ac:dyDescent="0.25">
      <c r="A686" s="51" t="s">
        <v>1877</v>
      </c>
      <c r="B686" s="51" t="s">
        <v>36</v>
      </c>
      <c r="C686" s="52" t="s">
        <v>3</v>
      </c>
      <c r="D686" s="52" t="s">
        <v>3</v>
      </c>
      <c r="E686" s="52"/>
      <c r="F686" s="52"/>
      <c r="G686" s="94" t="s">
        <v>1880</v>
      </c>
    </row>
    <row r="687" spans="1:7" ht="15.75" x14ac:dyDescent="0.25">
      <c r="A687" s="51" t="s">
        <v>1293</v>
      </c>
      <c r="B687" s="51" t="s">
        <v>1294</v>
      </c>
      <c r="C687" s="52" t="s">
        <v>1101</v>
      </c>
      <c r="D687" s="53"/>
      <c r="E687" s="53"/>
      <c r="F687" s="52"/>
      <c r="G687" s="96"/>
    </row>
    <row r="688" spans="1:7" ht="15.75" x14ac:dyDescent="0.25">
      <c r="A688" s="51" t="s">
        <v>786</v>
      </c>
      <c r="B688" s="51" t="s">
        <v>787</v>
      </c>
      <c r="C688" s="52" t="s">
        <v>1101</v>
      </c>
      <c r="D688" s="52" t="s">
        <v>3</v>
      </c>
      <c r="E688" s="52"/>
      <c r="F688" s="52"/>
      <c r="G688" s="96"/>
    </row>
    <row r="689" spans="1:7" ht="15.75" x14ac:dyDescent="0.25">
      <c r="A689" s="51" t="s">
        <v>397</v>
      </c>
      <c r="B689" s="51" t="s">
        <v>398</v>
      </c>
      <c r="C689" s="52" t="s">
        <v>1101</v>
      </c>
      <c r="D689" s="52" t="s">
        <v>3</v>
      </c>
      <c r="E689" s="52"/>
      <c r="F689" s="52"/>
      <c r="G689" s="96"/>
    </row>
    <row r="690" spans="1:7" ht="15.75" x14ac:dyDescent="0.25">
      <c r="A690" s="51" t="s">
        <v>476</v>
      </c>
      <c r="B690" s="51" t="s">
        <v>477</v>
      </c>
      <c r="C690" s="52" t="s">
        <v>3</v>
      </c>
      <c r="D690" s="52" t="s">
        <v>3</v>
      </c>
      <c r="E690" s="52"/>
      <c r="F690" s="52" t="s">
        <v>1101</v>
      </c>
      <c r="G690" s="96"/>
    </row>
    <row r="691" spans="1:7" ht="15.75" x14ac:dyDescent="0.25">
      <c r="A691" s="51" t="s">
        <v>492</v>
      </c>
      <c r="B691" s="51" t="s">
        <v>493</v>
      </c>
      <c r="C691" s="52" t="s">
        <v>3</v>
      </c>
      <c r="D691" s="52" t="s">
        <v>3</v>
      </c>
      <c r="E691" s="52"/>
      <c r="F691" s="52" t="s">
        <v>1101</v>
      </c>
      <c r="G691" s="96"/>
    </row>
    <row r="692" spans="1:7" ht="15.75" x14ac:dyDescent="0.25">
      <c r="A692" s="51" t="s">
        <v>486</v>
      </c>
      <c r="B692" s="51" t="s">
        <v>487</v>
      </c>
      <c r="C692" s="52" t="s">
        <v>3</v>
      </c>
      <c r="D692" s="52" t="s">
        <v>3</v>
      </c>
      <c r="E692" s="52"/>
      <c r="F692" s="52" t="s">
        <v>1101</v>
      </c>
      <c r="G692" s="96"/>
    </row>
    <row r="693" spans="1:7" ht="15.75" x14ac:dyDescent="0.25">
      <c r="A693" s="51" t="s">
        <v>490</v>
      </c>
      <c r="B693" s="51" t="s">
        <v>491</v>
      </c>
      <c r="C693" s="52" t="s">
        <v>3</v>
      </c>
      <c r="D693" s="52" t="s">
        <v>3</v>
      </c>
      <c r="E693" s="52"/>
      <c r="F693" s="52" t="s">
        <v>1101</v>
      </c>
      <c r="G693" s="96"/>
    </row>
    <row r="694" spans="1:7" ht="15.75" x14ac:dyDescent="0.25">
      <c r="A694" s="51" t="s">
        <v>482</v>
      </c>
      <c r="B694" s="51" t="s">
        <v>483</v>
      </c>
      <c r="C694" s="52" t="s">
        <v>3</v>
      </c>
      <c r="D694" s="52" t="s">
        <v>3</v>
      </c>
      <c r="E694" s="52"/>
      <c r="F694" s="52" t="s">
        <v>1101</v>
      </c>
      <c r="G694" s="96"/>
    </row>
    <row r="695" spans="1:7" ht="15.75" x14ac:dyDescent="0.25">
      <c r="A695" s="51" t="s">
        <v>480</v>
      </c>
      <c r="B695" s="51" t="s">
        <v>481</v>
      </c>
      <c r="C695" s="52" t="s">
        <v>3</v>
      </c>
      <c r="D695" s="52" t="s">
        <v>3</v>
      </c>
      <c r="E695" s="52"/>
      <c r="F695" s="52" t="s">
        <v>1101</v>
      </c>
      <c r="G695" s="96"/>
    </row>
    <row r="696" spans="1:7" ht="15.75" x14ac:dyDescent="0.25">
      <c r="A696" s="51" t="s">
        <v>494</v>
      </c>
      <c r="B696" s="51" t="s">
        <v>495</v>
      </c>
      <c r="C696" s="52" t="s">
        <v>3</v>
      </c>
      <c r="D696" s="52" t="s">
        <v>3</v>
      </c>
      <c r="E696" s="52"/>
      <c r="F696" s="52" t="s">
        <v>1101</v>
      </c>
      <c r="G696" s="96"/>
    </row>
    <row r="697" spans="1:7" ht="15.75" x14ac:dyDescent="0.25">
      <c r="A697" s="51" t="s">
        <v>484</v>
      </c>
      <c r="B697" s="51" t="s">
        <v>485</v>
      </c>
      <c r="C697" s="52" t="s">
        <v>3</v>
      </c>
      <c r="D697" s="52" t="s">
        <v>3</v>
      </c>
      <c r="E697" s="52"/>
      <c r="F697" s="52" t="s">
        <v>1101</v>
      </c>
      <c r="G697" s="96"/>
    </row>
    <row r="698" spans="1:7" ht="15.75" x14ac:dyDescent="0.25">
      <c r="A698" s="51" t="s">
        <v>458</v>
      </c>
      <c r="B698" s="51" t="s">
        <v>459</v>
      </c>
      <c r="C698" s="52" t="s">
        <v>3</v>
      </c>
      <c r="D698" s="52" t="s">
        <v>3</v>
      </c>
      <c r="E698" s="52"/>
      <c r="F698" s="52" t="s">
        <v>1101</v>
      </c>
      <c r="G698" s="96"/>
    </row>
    <row r="699" spans="1:7" ht="15.75" x14ac:dyDescent="0.25">
      <c r="A699" s="51" t="s">
        <v>1776</v>
      </c>
      <c r="B699" s="51" t="s">
        <v>1777</v>
      </c>
      <c r="C699" s="52" t="s">
        <v>3</v>
      </c>
      <c r="D699" s="52" t="s">
        <v>3</v>
      </c>
      <c r="E699" s="52"/>
      <c r="F699" s="52"/>
      <c r="G699" s="96"/>
    </row>
    <row r="700" spans="1:7" ht="15.75" x14ac:dyDescent="0.25">
      <c r="A700" s="51" t="s">
        <v>478</v>
      </c>
      <c r="B700" s="51" t="s">
        <v>479</v>
      </c>
      <c r="C700" s="52" t="s">
        <v>3</v>
      </c>
      <c r="D700" s="52" t="s">
        <v>3</v>
      </c>
      <c r="E700" s="52"/>
      <c r="F700" s="52" t="s">
        <v>1101</v>
      </c>
      <c r="G700" s="96"/>
    </row>
    <row r="701" spans="1:7" ht="15.75" x14ac:dyDescent="0.25">
      <c r="A701" s="49" t="s">
        <v>991</v>
      </c>
      <c r="B701" s="14" t="s">
        <v>965</v>
      </c>
      <c r="C701" s="52"/>
      <c r="D701" s="52"/>
      <c r="E701" s="52"/>
      <c r="F701" s="52" t="s">
        <v>1101</v>
      </c>
      <c r="G701" s="96"/>
    </row>
    <row r="702" spans="1:7" ht="15.75" x14ac:dyDescent="0.25">
      <c r="A702" s="51" t="s">
        <v>488</v>
      </c>
      <c r="B702" s="51" t="s">
        <v>489</v>
      </c>
      <c r="C702" s="52" t="s">
        <v>3</v>
      </c>
      <c r="D702" s="52" t="s">
        <v>3</v>
      </c>
      <c r="E702" s="52"/>
      <c r="F702" s="52" t="s">
        <v>1101</v>
      </c>
    </row>
    <row r="703" spans="1:7" ht="15.75" x14ac:dyDescent="0.25">
      <c r="A703" s="51" t="s">
        <v>1778</v>
      </c>
      <c r="B703" s="51" t="s">
        <v>1779</v>
      </c>
      <c r="C703" s="52" t="s">
        <v>3</v>
      </c>
      <c r="D703" s="52" t="s">
        <v>3</v>
      </c>
      <c r="E703" s="52"/>
      <c r="F703" s="52"/>
    </row>
    <row r="704" spans="1:7" ht="15.75" x14ac:dyDescent="0.25">
      <c r="A704" s="51" t="s">
        <v>599</v>
      </c>
      <c r="B704" s="51" t="s">
        <v>600</v>
      </c>
      <c r="C704" s="52" t="s">
        <v>3</v>
      </c>
      <c r="D704" s="52" t="s">
        <v>1101</v>
      </c>
      <c r="E704" s="52"/>
      <c r="F704" s="52"/>
      <c r="G704" s="49" t="s">
        <v>1915</v>
      </c>
    </row>
    <row r="705" spans="1:7" ht="15.75" x14ac:dyDescent="0.25">
      <c r="A705" s="51" t="s">
        <v>769</v>
      </c>
      <c r="B705" s="51" t="s">
        <v>3</v>
      </c>
      <c r="C705" s="52" t="s">
        <v>3</v>
      </c>
      <c r="D705" s="52" t="s">
        <v>3</v>
      </c>
      <c r="E705" s="52"/>
      <c r="F705" s="52"/>
    </row>
    <row r="706" spans="1:7" ht="15.75" x14ac:dyDescent="0.25">
      <c r="A706" s="51" t="s">
        <v>1780</v>
      </c>
      <c r="B706" s="51" t="s">
        <v>1781</v>
      </c>
      <c r="C706" s="52" t="s">
        <v>3</v>
      </c>
      <c r="D706" s="52" t="s">
        <v>3</v>
      </c>
      <c r="E706" s="52"/>
      <c r="F706" s="52"/>
    </row>
    <row r="707" spans="1:7" ht="15.75" x14ac:dyDescent="0.25">
      <c r="A707" s="51" t="s">
        <v>1116</v>
      </c>
      <c r="B707" s="51" t="s">
        <v>1117</v>
      </c>
      <c r="C707" s="52" t="s">
        <v>1101</v>
      </c>
      <c r="D707" s="52" t="s">
        <v>3</v>
      </c>
      <c r="E707" s="52"/>
      <c r="F707" s="52"/>
    </row>
    <row r="708" spans="1:7" ht="15.75" x14ac:dyDescent="0.25">
      <c r="A708" s="51" t="s">
        <v>1782</v>
      </c>
      <c r="B708" s="51" t="s">
        <v>1783</v>
      </c>
      <c r="C708" s="52" t="s">
        <v>3</v>
      </c>
      <c r="D708" s="52" t="s">
        <v>3</v>
      </c>
      <c r="E708" s="52"/>
      <c r="F708" s="52"/>
    </row>
    <row r="709" spans="1:7" ht="15.75" x14ac:dyDescent="0.25">
      <c r="A709" s="51" t="s">
        <v>341</v>
      </c>
      <c r="B709" s="51" t="s">
        <v>342</v>
      </c>
      <c r="C709" s="52" t="s">
        <v>1101</v>
      </c>
      <c r="D709" s="52" t="s">
        <v>3</v>
      </c>
      <c r="E709" s="52"/>
      <c r="F709" s="52"/>
    </row>
    <row r="710" spans="1:7" ht="15.75" x14ac:dyDescent="0.25">
      <c r="A710" s="51" t="s">
        <v>114</v>
      </c>
      <c r="B710" s="51" t="s">
        <v>115</v>
      </c>
      <c r="C710" s="52" t="s">
        <v>3</v>
      </c>
      <c r="D710" s="53" t="s">
        <v>1101</v>
      </c>
      <c r="E710" s="53"/>
      <c r="F710" s="52"/>
      <c r="G710" s="49" t="s">
        <v>1919</v>
      </c>
    </row>
    <row r="711" spans="1:7" ht="15.75" x14ac:dyDescent="0.25">
      <c r="A711" s="51" t="s">
        <v>788</v>
      </c>
      <c r="B711" s="51" t="s">
        <v>789</v>
      </c>
      <c r="C711" s="52" t="s">
        <v>1101</v>
      </c>
      <c r="D711" s="52" t="s">
        <v>3</v>
      </c>
      <c r="E711" s="52"/>
      <c r="F711" s="52"/>
    </row>
    <row r="712" spans="1:7" ht="15.75" x14ac:dyDescent="0.25">
      <c r="A712" s="51" t="s">
        <v>1784</v>
      </c>
      <c r="B712" s="51" t="s">
        <v>1785</v>
      </c>
      <c r="C712" s="52" t="s">
        <v>3</v>
      </c>
      <c r="D712" s="52" t="s">
        <v>3</v>
      </c>
      <c r="E712" s="52"/>
      <c r="F712" s="52"/>
    </row>
    <row r="713" spans="1:7" ht="15.75" x14ac:dyDescent="0.25">
      <c r="A713" s="51" t="s">
        <v>423</v>
      </c>
      <c r="B713" s="51" t="s">
        <v>424</v>
      </c>
      <c r="C713" s="52" t="s">
        <v>3</v>
      </c>
      <c r="D713" s="52" t="s">
        <v>3</v>
      </c>
      <c r="E713" s="52"/>
      <c r="F713" s="52"/>
    </row>
    <row r="714" spans="1:7" ht="15.75" x14ac:dyDescent="0.25">
      <c r="A714" s="51" t="s">
        <v>1786</v>
      </c>
      <c r="B714" s="51" t="s">
        <v>1787</v>
      </c>
      <c r="C714" s="52" t="s">
        <v>3</v>
      </c>
      <c r="D714" s="52" t="s">
        <v>3</v>
      </c>
      <c r="E714" s="52"/>
      <c r="F714" s="52"/>
    </row>
    <row r="715" spans="1:7" ht="15.75" x14ac:dyDescent="0.25">
      <c r="A715" s="51" t="s">
        <v>409</v>
      </c>
      <c r="B715" s="51" t="s">
        <v>410</v>
      </c>
      <c r="C715" s="52" t="s">
        <v>3</v>
      </c>
      <c r="D715" s="53"/>
      <c r="E715" s="53"/>
      <c r="F715" s="52"/>
    </row>
    <row r="716" spans="1:7" ht="15.75" x14ac:dyDescent="0.25">
      <c r="A716" s="51" t="s">
        <v>413</v>
      </c>
      <c r="B716" s="51" t="s">
        <v>414</v>
      </c>
      <c r="C716" s="52" t="s">
        <v>3</v>
      </c>
      <c r="D716" s="52" t="s">
        <v>3</v>
      </c>
      <c r="E716" s="52"/>
      <c r="F716" s="52"/>
    </row>
    <row r="717" spans="1:7" ht="15.75" x14ac:dyDescent="0.25">
      <c r="A717" s="51" t="s">
        <v>417</v>
      </c>
      <c r="B717" s="51" t="s">
        <v>418</v>
      </c>
      <c r="C717" s="52" t="s">
        <v>3</v>
      </c>
      <c r="D717" s="53"/>
      <c r="E717" s="53"/>
      <c r="F717" s="52"/>
    </row>
    <row r="718" spans="1:7" ht="15.75" x14ac:dyDescent="0.25">
      <c r="A718" s="51" t="s">
        <v>1295</v>
      </c>
      <c r="B718" s="51" t="s">
        <v>1296</v>
      </c>
      <c r="C718" s="52" t="s">
        <v>3</v>
      </c>
      <c r="D718" s="53"/>
      <c r="E718" s="53"/>
      <c r="F718" s="52"/>
    </row>
    <row r="719" spans="1:7" ht="15.75" x14ac:dyDescent="0.25">
      <c r="A719" s="51" t="s">
        <v>415</v>
      </c>
      <c r="B719" s="51" t="s">
        <v>416</v>
      </c>
      <c r="C719" s="52" t="s">
        <v>3</v>
      </c>
      <c r="D719" s="53"/>
      <c r="E719" s="53"/>
      <c r="F719" s="52"/>
    </row>
    <row r="720" spans="1:7" ht="15.75" x14ac:dyDescent="0.25">
      <c r="A720" s="51" t="s">
        <v>1297</v>
      </c>
      <c r="B720" s="51" t="s">
        <v>1298</v>
      </c>
      <c r="C720" s="52" t="s">
        <v>3</v>
      </c>
      <c r="D720" s="53"/>
      <c r="E720" s="53"/>
      <c r="F720" s="52"/>
    </row>
    <row r="721" spans="1:7" ht="15.75" x14ac:dyDescent="0.25">
      <c r="A721" s="51" t="s">
        <v>421</v>
      </c>
      <c r="B721" s="51" t="s">
        <v>422</v>
      </c>
      <c r="C721" s="52" t="s">
        <v>3</v>
      </c>
      <c r="D721" s="53"/>
      <c r="E721" s="53"/>
      <c r="F721" s="52"/>
    </row>
    <row r="722" spans="1:7" ht="15.75" x14ac:dyDescent="0.25">
      <c r="A722" s="51" t="s">
        <v>411</v>
      </c>
      <c r="B722" s="51" t="s">
        <v>412</v>
      </c>
      <c r="C722" s="52" t="s">
        <v>3</v>
      </c>
      <c r="D722" s="52" t="s">
        <v>3</v>
      </c>
      <c r="E722" s="52"/>
      <c r="F722" s="52"/>
    </row>
    <row r="723" spans="1:7" ht="15.75" x14ac:dyDescent="0.25">
      <c r="A723" s="51" t="s">
        <v>1118</v>
      </c>
      <c r="B723" s="51" t="s">
        <v>1119</v>
      </c>
      <c r="C723" s="52" t="s">
        <v>1101</v>
      </c>
      <c r="D723" s="52" t="s">
        <v>1101</v>
      </c>
      <c r="E723" s="52"/>
      <c r="F723" s="52"/>
      <c r="G723" s="94" t="s">
        <v>1880</v>
      </c>
    </row>
    <row r="724" spans="1:7" ht="15.75" x14ac:dyDescent="0.25">
      <c r="A724" s="51" t="s">
        <v>391</v>
      </c>
      <c r="B724" s="51" t="s">
        <v>392</v>
      </c>
      <c r="C724" s="52" t="s">
        <v>3</v>
      </c>
      <c r="D724" s="52" t="s">
        <v>3</v>
      </c>
      <c r="E724" s="52"/>
      <c r="F724" s="52"/>
    </row>
    <row r="725" spans="1:7" ht="15.75" x14ac:dyDescent="0.25">
      <c r="A725" s="51" t="s">
        <v>379</v>
      </c>
      <c r="B725" s="51" t="s">
        <v>380</v>
      </c>
      <c r="C725" s="52" t="s">
        <v>3</v>
      </c>
      <c r="D725" s="52" t="s">
        <v>3</v>
      </c>
      <c r="E725" s="52"/>
      <c r="F725" s="52"/>
    </row>
    <row r="726" spans="1:7" ht="15.75" x14ac:dyDescent="0.25">
      <c r="A726" s="51" t="s">
        <v>377</v>
      </c>
      <c r="B726" s="51" t="s">
        <v>378</v>
      </c>
      <c r="C726" s="52" t="s">
        <v>3</v>
      </c>
      <c r="D726" s="52" t="s">
        <v>3</v>
      </c>
      <c r="E726" s="52"/>
      <c r="F726" s="52"/>
    </row>
    <row r="727" spans="1:7" ht="15.75" x14ac:dyDescent="0.25">
      <c r="A727" s="51" t="s">
        <v>369</v>
      </c>
      <c r="B727" s="51" t="s">
        <v>370</v>
      </c>
      <c r="C727" s="52" t="s">
        <v>3</v>
      </c>
      <c r="D727" s="52" t="s">
        <v>3</v>
      </c>
      <c r="E727" s="52"/>
      <c r="F727" s="52"/>
    </row>
    <row r="728" spans="1:7" ht="15.75" x14ac:dyDescent="0.25">
      <c r="A728" s="51" t="s">
        <v>375</v>
      </c>
      <c r="B728" s="51" t="s">
        <v>376</v>
      </c>
      <c r="C728" s="52" t="s">
        <v>3</v>
      </c>
      <c r="D728" s="52" t="s">
        <v>3</v>
      </c>
      <c r="E728" s="52"/>
      <c r="F728" s="52"/>
    </row>
    <row r="729" spans="1:7" ht="15.75" x14ac:dyDescent="0.25">
      <c r="A729" s="51" t="s">
        <v>383</v>
      </c>
      <c r="B729" s="51" t="s">
        <v>384</v>
      </c>
      <c r="C729" s="52" t="s">
        <v>3</v>
      </c>
      <c r="D729" s="52" t="s">
        <v>3</v>
      </c>
      <c r="E729" s="52"/>
      <c r="F729" s="52"/>
    </row>
    <row r="730" spans="1:7" ht="15.75" x14ac:dyDescent="0.25">
      <c r="A730" s="51" t="s">
        <v>395</v>
      </c>
      <c r="B730" s="51" t="s">
        <v>396</v>
      </c>
      <c r="C730" s="52" t="s">
        <v>3</v>
      </c>
      <c r="D730" s="52" t="s">
        <v>3</v>
      </c>
      <c r="E730" s="52"/>
      <c r="F730" s="52"/>
    </row>
    <row r="731" spans="1:7" ht="15.75" x14ac:dyDescent="0.25">
      <c r="A731" s="51" t="s">
        <v>1788</v>
      </c>
      <c r="B731" s="51" t="s">
        <v>1789</v>
      </c>
      <c r="C731" s="52" t="s">
        <v>3</v>
      </c>
      <c r="D731" s="52" t="s">
        <v>3</v>
      </c>
      <c r="E731" s="52"/>
      <c r="F731" s="52"/>
    </row>
    <row r="732" spans="1:7" ht="15.75" x14ac:dyDescent="0.25">
      <c r="A732" s="51" t="s">
        <v>381</v>
      </c>
      <c r="B732" s="51" t="s">
        <v>382</v>
      </c>
      <c r="C732" s="52" t="s">
        <v>3</v>
      </c>
      <c r="D732" s="52" t="s">
        <v>3</v>
      </c>
      <c r="E732" s="52"/>
      <c r="F732" s="52"/>
    </row>
    <row r="733" spans="1:7" ht="15.75" x14ac:dyDescent="0.25">
      <c r="A733" s="51" t="s">
        <v>373</v>
      </c>
      <c r="B733" s="51" t="s">
        <v>374</v>
      </c>
      <c r="C733" s="52" t="s">
        <v>3</v>
      </c>
      <c r="D733" s="52" t="s">
        <v>3</v>
      </c>
      <c r="E733" s="52"/>
      <c r="F733" s="52"/>
    </row>
    <row r="734" spans="1:7" ht="15.75" x14ac:dyDescent="0.25">
      <c r="A734" s="51" t="s">
        <v>371</v>
      </c>
      <c r="B734" s="51" t="s">
        <v>372</v>
      </c>
      <c r="C734" s="52" t="s">
        <v>3</v>
      </c>
      <c r="D734" s="52" t="s">
        <v>3</v>
      </c>
      <c r="E734" s="52"/>
      <c r="F734" s="52"/>
    </row>
    <row r="735" spans="1:7" ht="15.75" x14ac:dyDescent="0.25">
      <c r="A735" s="51" t="s">
        <v>235</v>
      </c>
      <c r="B735" s="51" t="s">
        <v>236</v>
      </c>
      <c r="C735" s="52" t="s">
        <v>3</v>
      </c>
      <c r="D735" s="53" t="s">
        <v>1101</v>
      </c>
      <c r="E735" s="53"/>
      <c r="F735" s="52"/>
      <c r="G735" s="49" t="s">
        <v>1914</v>
      </c>
    </row>
    <row r="736" spans="1:7" ht="15.75" x14ac:dyDescent="0.25">
      <c r="A736" s="51" t="s">
        <v>1299</v>
      </c>
      <c r="B736" s="51" t="s">
        <v>1300</v>
      </c>
      <c r="C736" s="52" t="s">
        <v>3</v>
      </c>
      <c r="D736" s="53" t="s">
        <v>1101</v>
      </c>
      <c r="E736" s="53"/>
      <c r="F736" s="52"/>
      <c r="G736" s="49" t="s">
        <v>1914</v>
      </c>
    </row>
    <row r="737" spans="1:7" ht="15.75" x14ac:dyDescent="0.25">
      <c r="A737" s="51" t="s">
        <v>558</v>
      </c>
      <c r="B737" s="51" t="s">
        <v>559</v>
      </c>
      <c r="C737" s="52" t="s">
        <v>3</v>
      </c>
      <c r="D737" s="53" t="s">
        <v>1101</v>
      </c>
      <c r="E737" s="53"/>
      <c r="F737" s="52"/>
      <c r="G737" s="49" t="s">
        <v>1913</v>
      </c>
    </row>
    <row r="738" spans="1:7" ht="15.75" x14ac:dyDescent="0.25">
      <c r="A738" s="51" t="s">
        <v>831</v>
      </c>
      <c r="B738" s="51" t="s">
        <v>832</v>
      </c>
      <c r="C738" s="52" t="s">
        <v>1101</v>
      </c>
      <c r="D738" s="52" t="s">
        <v>3</v>
      </c>
      <c r="E738" s="52"/>
      <c r="F738" s="52"/>
    </row>
    <row r="739" spans="1:7" ht="15.75" x14ac:dyDescent="0.25">
      <c r="A739" s="51" t="s">
        <v>662</v>
      </c>
      <c r="B739" s="51" t="s">
        <v>663</v>
      </c>
      <c r="C739" s="52" t="s">
        <v>3</v>
      </c>
      <c r="D739" s="53" t="s">
        <v>1101</v>
      </c>
      <c r="E739" s="53"/>
      <c r="F739" s="52"/>
      <c r="G739" s="94" t="s">
        <v>1882</v>
      </c>
    </row>
    <row r="740" spans="1:7" ht="15.75" x14ac:dyDescent="0.25">
      <c r="A740" s="51" t="s">
        <v>1301</v>
      </c>
      <c r="B740" s="51" t="s">
        <v>1302</v>
      </c>
      <c r="C740" s="52" t="s">
        <v>3</v>
      </c>
      <c r="D740" s="53" t="s">
        <v>1101</v>
      </c>
      <c r="E740" s="53"/>
      <c r="F740" s="52"/>
      <c r="G740" s="49" t="s">
        <v>2011</v>
      </c>
    </row>
    <row r="741" spans="1:7" ht="30" x14ac:dyDescent="0.25">
      <c r="A741" s="51" t="s">
        <v>435</v>
      </c>
      <c r="B741" s="51" t="s">
        <v>436</v>
      </c>
      <c r="C741" s="52" t="s">
        <v>3</v>
      </c>
      <c r="D741" s="53" t="s">
        <v>1101</v>
      </c>
      <c r="E741" s="53"/>
      <c r="F741" s="52"/>
      <c r="G741" s="49" t="s">
        <v>2012</v>
      </c>
    </row>
    <row r="742" spans="1:7" ht="15.75" x14ac:dyDescent="0.25">
      <c r="A742" s="51" t="s">
        <v>536</v>
      </c>
      <c r="B742" s="51" t="s">
        <v>537</v>
      </c>
      <c r="C742" s="52" t="s">
        <v>1101</v>
      </c>
      <c r="D742" s="52" t="s">
        <v>3</v>
      </c>
      <c r="E742" s="52"/>
      <c r="F742" s="52"/>
      <c r="G742" s="96"/>
    </row>
    <row r="743" spans="1:7" ht="15.75" x14ac:dyDescent="0.25">
      <c r="A743" s="51" t="s">
        <v>633</v>
      </c>
      <c r="B743" s="51" t="s">
        <v>634</v>
      </c>
      <c r="C743" s="52" t="s">
        <v>1101</v>
      </c>
      <c r="D743" s="52" t="s">
        <v>3</v>
      </c>
      <c r="E743" s="52"/>
      <c r="F743" s="52"/>
      <c r="G743" s="96"/>
    </row>
    <row r="744" spans="1:7" ht="15.75" x14ac:dyDescent="0.25">
      <c r="A744" s="51" t="s">
        <v>231</v>
      </c>
      <c r="B744" s="51" t="s">
        <v>232</v>
      </c>
      <c r="C744" s="52" t="s">
        <v>3</v>
      </c>
      <c r="D744" s="53" t="s">
        <v>1101</v>
      </c>
      <c r="E744" s="53"/>
      <c r="F744" s="52"/>
      <c r="G744" s="49" t="s">
        <v>1915</v>
      </c>
    </row>
    <row r="745" spans="1:7" ht="15.75" x14ac:dyDescent="0.25">
      <c r="A745" s="51" t="s">
        <v>1790</v>
      </c>
      <c r="B745" s="51" t="s">
        <v>1791</v>
      </c>
      <c r="C745" s="52" t="s">
        <v>3</v>
      </c>
      <c r="D745" s="52" t="s">
        <v>3</v>
      </c>
      <c r="E745" s="52"/>
      <c r="F745" s="52"/>
      <c r="G745" s="96"/>
    </row>
    <row r="746" spans="1:7" ht="15.75" x14ac:dyDescent="0.25">
      <c r="A746" s="51" t="s">
        <v>1303</v>
      </c>
      <c r="B746" s="51" t="s">
        <v>1304</v>
      </c>
      <c r="C746" s="52" t="s">
        <v>3</v>
      </c>
      <c r="D746" s="53" t="s">
        <v>1101</v>
      </c>
      <c r="E746" s="53"/>
      <c r="F746" s="52"/>
      <c r="G746" s="94" t="s">
        <v>1880</v>
      </c>
    </row>
    <row r="747" spans="1:7" ht="15.75" x14ac:dyDescent="0.25">
      <c r="A747" s="51" t="s">
        <v>229</v>
      </c>
      <c r="B747" s="51" t="s">
        <v>230</v>
      </c>
      <c r="C747" s="52" t="s">
        <v>3</v>
      </c>
      <c r="D747" s="53" t="s">
        <v>1101</v>
      </c>
      <c r="E747" s="53"/>
      <c r="F747" s="52"/>
      <c r="G747" s="49" t="s">
        <v>1880</v>
      </c>
    </row>
    <row r="748" spans="1:7" ht="15.75" x14ac:dyDescent="0.25">
      <c r="A748" s="51" t="s">
        <v>570</v>
      </c>
      <c r="B748" s="51" t="s">
        <v>571</v>
      </c>
      <c r="C748" s="52" t="s">
        <v>3</v>
      </c>
      <c r="D748" s="53" t="s">
        <v>1101</v>
      </c>
      <c r="E748" s="53"/>
      <c r="F748" s="52"/>
      <c r="G748" s="49" t="s">
        <v>1915</v>
      </c>
    </row>
    <row r="749" spans="1:7" ht="15.75" x14ac:dyDescent="0.25">
      <c r="A749" s="51" t="s">
        <v>1305</v>
      </c>
      <c r="B749" s="51" t="s">
        <v>1306</v>
      </c>
      <c r="C749" s="52" t="s">
        <v>3</v>
      </c>
      <c r="D749" s="53" t="s">
        <v>1101</v>
      </c>
      <c r="E749" s="53"/>
      <c r="F749" s="52"/>
      <c r="G749" s="94" t="s">
        <v>1880</v>
      </c>
    </row>
    <row r="750" spans="1:7" ht="15.75" x14ac:dyDescent="0.25">
      <c r="A750" s="51" t="s">
        <v>849</v>
      </c>
      <c r="B750" s="103" t="s">
        <v>1906</v>
      </c>
      <c r="C750" s="52" t="s">
        <v>3</v>
      </c>
      <c r="D750" s="53" t="s">
        <v>1101</v>
      </c>
      <c r="E750" s="52"/>
      <c r="F750" s="52"/>
      <c r="G750" s="49" t="s">
        <v>1913</v>
      </c>
    </row>
    <row r="751" spans="1:7" ht="15.75" x14ac:dyDescent="0.25">
      <c r="A751" s="51" t="s">
        <v>134</v>
      </c>
      <c r="B751" s="51" t="s">
        <v>135</v>
      </c>
      <c r="C751" s="52" t="s">
        <v>3</v>
      </c>
      <c r="D751" s="53" t="s">
        <v>1101</v>
      </c>
      <c r="E751" s="53"/>
      <c r="F751" s="52"/>
      <c r="G751" s="94" t="s">
        <v>1880</v>
      </c>
    </row>
    <row r="752" spans="1:7" ht="15.75" x14ac:dyDescent="0.25">
      <c r="A752" s="51" t="s">
        <v>67</v>
      </c>
      <c r="B752" s="51" t="s">
        <v>68</v>
      </c>
      <c r="C752" s="52" t="s">
        <v>3</v>
      </c>
      <c r="D752" s="53" t="s">
        <v>1101</v>
      </c>
      <c r="E752" s="53"/>
      <c r="F752" s="52"/>
      <c r="G752" s="94" t="s">
        <v>1880</v>
      </c>
    </row>
    <row r="753" spans="1:7" ht="15.75" x14ac:dyDescent="0.25">
      <c r="A753" s="51" t="s">
        <v>151</v>
      </c>
      <c r="B753" s="51" t="s">
        <v>152</v>
      </c>
      <c r="C753" s="52" t="s">
        <v>3</v>
      </c>
      <c r="D753" s="53" t="s">
        <v>1101</v>
      </c>
      <c r="E753" s="53"/>
      <c r="F753" s="52"/>
      <c r="G753" s="94" t="s">
        <v>1880</v>
      </c>
    </row>
    <row r="754" spans="1:7" ht="15.75" x14ac:dyDescent="0.25">
      <c r="A754" s="51" t="s">
        <v>1307</v>
      </c>
      <c r="B754" s="51" t="s">
        <v>1308</v>
      </c>
      <c r="C754" s="52" t="s">
        <v>3</v>
      </c>
      <c r="D754" s="53" t="s">
        <v>1101</v>
      </c>
      <c r="E754" s="53" t="s">
        <v>1101</v>
      </c>
      <c r="F754" s="52"/>
      <c r="G754" s="94" t="s">
        <v>1938</v>
      </c>
    </row>
    <row r="755" spans="1:7" ht="15.75" x14ac:dyDescent="0.25">
      <c r="A755" s="51" t="s">
        <v>69</v>
      </c>
      <c r="B755" s="51" t="s">
        <v>70</v>
      </c>
      <c r="C755" s="52" t="s">
        <v>3</v>
      </c>
      <c r="D755" s="53" t="s">
        <v>1101</v>
      </c>
      <c r="E755" s="53"/>
      <c r="F755" s="52"/>
      <c r="G755" s="94" t="s">
        <v>1880</v>
      </c>
    </row>
    <row r="756" spans="1:7" ht="15.75" x14ac:dyDescent="0.25">
      <c r="A756" s="51" t="s">
        <v>357</v>
      </c>
      <c r="B756" s="51" t="s">
        <v>358</v>
      </c>
      <c r="C756" s="52" t="s">
        <v>1101</v>
      </c>
      <c r="D756" s="52" t="s">
        <v>3</v>
      </c>
      <c r="E756" s="52"/>
      <c r="F756" s="52"/>
    </row>
    <row r="757" spans="1:7" ht="15.75" x14ac:dyDescent="0.25">
      <c r="A757" s="51" t="s">
        <v>257</v>
      </c>
      <c r="B757" s="51" t="s">
        <v>3</v>
      </c>
      <c r="C757" s="52" t="s">
        <v>3</v>
      </c>
      <c r="D757" s="52" t="s">
        <v>3</v>
      </c>
      <c r="E757" s="52"/>
      <c r="F757" s="52"/>
    </row>
    <row r="758" spans="1:7" ht="15.75" x14ac:dyDescent="0.25">
      <c r="A758" s="51" t="s">
        <v>674</v>
      </c>
      <c r="B758" s="51" t="s">
        <v>675</v>
      </c>
      <c r="D758" s="52" t="s">
        <v>3</v>
      </c>
      <c r="E758" s="52"/>
      <c r="F758" s="52"/>
      <c r="G758" s="155" t="s">
        <v>1120</v>
      </c>
    </row>
    <row r="759" spans="1:7" ht="15.75" x14ac:dyDescent="0.25">
      <c r="A759" s="51" t="s">
        <v>534</v>
      </c>
      <c r="B759" s="51" t="s">
        <v>535</v>
      </c>
      <c r="C759" s="52" t="s">
        <v>1101</v>
      </c>
      <c r="D759" s="52" t="s">
        <v>3</v>
      </c>
      <c r="E759" s="52"/>
      <c r="F759" s="52"/>
    </row>
    <row r="760" spans="1:7" ht="15.75" x14ac:dyDescent="0.25">
      <c r="A760" s="51" t="s">
        <v>200</v>
      </c>
      <c r="B760" s="51" t="s">
        <v>201</v>
      </c>
      <c r="C760" s="52" t="s">
        <v>3</v>
      </c>
      <c r="D760" s="52" t="s">
        <v>1101</v>
      </c>
      <c r="E760" s="52"/>
      <c r="F760" s="52"/>
      <c r="G760" s="49" t="s">
        <v>1919</v>
      </c>
    </row>
    <row r="761" spans="1:7" ht="15.75" x14ac:dyDescent="0.25">
      <c r="A761" s="51" t="s">
        <v>856</v>
      </c>
      <c r="B761" s="103" t="s">
        <v>1907</v>
      </c>
      <c r="C761" s="52" t="s">
        <v>3</v>
      </c>
      <c r="D761" s="52" t="s">
        <v>1101</v>
      </c>
      <c r="E761" s="52"/>
      <c r="F761" s="52"/>
      <c r="G761" s="49" t="s">
        <v>1917</v>
      </c>
    </row>
    <row r="762" spans="1:7" ht="15.75" x14ac:dyDescent="0.25">
      <c r="A762" s="51" t="s">
        <v>202</v>
      </c>
      <c r="B762" s="51" t="s">
        <v>203</v>
      </c>
      <c r="C762" s="52" t="s">
        <v>3</v>
      </c>
      <c r="D762" s="52" t="s">
        <v>1101</v>
      </c>
      <c r="E762" s="52"/>
      <c r="F762" s="52"/>
      <c r="G762" s="49"/>
    </row>
    <row r="763" spans="1:7" ht="15.75" x14ac:dyDescent="0.25">
      <c r="A763" s="51" t="s">
        <v>850</v>
      </c>
      <c r="B763" s="103" t="s">
        <v>1908</v>
      </c>
      <c r="C763" s="52" t="s">
        <v>3</v>
      </c>
      <c r="D763" s="52" t="s">
        <v>3</v>
      </c>
      <c r="E763" s="52"/>
      <c r="F763" s="52"/>
      <c r="G763" s="49" t="s">
        <v>1914</v>
      </c>
    </row>
    <row r="764" spans="1:7" ht="15.75" x14ac:dyDescent="0.25">
      <c r="A764" s="51" t="s">
        <v>605</v>
      </c>
      <c r="B764" s="51" t="s">
        <v>606</v>
      </c>
      <c r="C764" s="52" t="s">
        <v>3</v>
      </c>
      <c r="D764" s="52" t="s">
        <v>1101</v>
      </c>
      <c r="E764" s="52"/>
      <c r="F764" s="52"/>
      <c r="G764" s="49" t="s">
        <v>1915</v>
      </c>
    </row>
    <row r="765" spans="1:7" ht="15.75" x14ac:dyDescent="0.25">
      <c r="A765" s="51" t="s">
        <v>1792</v>
      </c>
      <c r="B765" s="51" t="s">
        <v>1793</v>
      </c>
      <c r="C765" s="52" t="s">
        <v>3</v>
      </c>
      <c r="D765" s="52" t="s">
        <v>3</v>
      </c>
      <c r="E765" s="52"/>
      <c r="F765" s="52"/>
      <c r="G765" s="49"/>
    </row>
    <row r="766" spans="1:7" ht="15.75" x14ac:dyDescent="0.25">
      <c r="A766" s="51" t="s">
        <v>572</v>
      </c>
      <c r="B766" s="51" t="s">
        <v>573</v>
      </c>
      <c r="C766" s="52" t="s">
        <v>3</v>
      </c>
      <c r="D766" s="53" t="s">
        <v>1101</v>
      </c>
      <c r="E766" s="53"/>
      <c r="F766" s="52"/>
      <c r="G766" s="49" t="s">
        <v>1913</v>
      </c>
    </row>
    <row r="767" spans="1:7" ht="15.75" x14ac:dyDescent="0.25">
      <c r="A767" s="51" t="s">
        <v>560</v>
      </c>
      <c r="B767" s="51" t="s">
        <v>561</v>
      </c>
      <c r="C767" s="52" t="s">
        <v>3</v>
      </c>
      <c r="D767" s="52" t="s">
        <v>1101</v>
      </c>
      <c r="E767" s="52"/>
      <c r="F767" s="52"/>
      <c r="G767" s="49" t="s">
        <v>1913</v>
      </c>
    </row>
    <row r="768" spans="1:7" ht="15.75" x14ac:dyDescent="0.25">
      <c r="A768" s="51" t="s">
        <v>433</v>
      </c>
      <c r="B768" s="51" t="s">
        <v>434</v>
      </c>
      <c r="C768" s="52" t="s">
        <v>3</v>
      </c>
      <c r="D768" s="52" t="s">
        <v>1101</v>
      </c>
      <c r="E768" s="52"/>
      <c r="F768" s="52"/>
      <c r="G768" s="94" t="s">
        <v>1880</v>
      </c>
    </row>
    <row r="769" spans="1:7" ht="15.75" x14ac:dyDescent="0.25">
      <c r="A769" s="51" t="s">
        <v>190</v>
      </c>
      <c r="B769" s="51" t="s">
        <v>191</v>
      </c>
      <c r="C769" s="52" t="s">
        <v>3</v>
      </c>
      <c r="D769" s="52" t="s">
        <v>3</v>
      </c>
      <c r="E769" s="52"/>
      <c r="F769" s="52"/>
    </row>
    <row r="770" spans="1:7" ht="45" x14ac:dyDescent="0.25">
      <c r="A770" s="51" t="s">
        <v>1941</v>
      </c>
      <c r="B770" s="51" t="s">
        <v>462</v>
      </c>
      <c r="C770" s="52" t="s">
        <v>3</v>
      </c>
      <c r="D770" s="53" t="s">
        <v>1101</v>
      </c>
      <c r="E770" s="53" t="s">
        <v>1101</v>
      </c>
      <c r="F770" s="52"/>
      <c r="G770" s="105" t="s">
        <v>1879</v>
      </c>
    </row>
    <row r="771" spans="1:7" ht="15.75" x14ac:dyDescent="0.25">
      <c r="A771" s="51" t="s">
        <v>589</v>
      </c>
      <c r="B771" s="51" t="s">
        <v>590</v>
      </c>
      <c r="C771" s="52" t="s">
        <v>3</v>
      </c>
      <c r="D771" s="52" t="s">
        <v>3</v>
      </c>
      <c r="E771" s="52"/>
      <c r="F771" s="52"/>
      <c r="G771" s="49" t="s">
        <v>1917</v>
      </c>
    </row>
    <row r="772" spans="1:7" ht="15.75" x14ac:dyDescent="0.25">
      <c r="A772" s="51" t="s">
        <v>1309</v>
      </c>
      <c r="B772" s="51" t="s">
        <v>1310</v>
      </c>
      <c r="C772" s="52" t="s">
        <v>3</v>
      </c>
      <c r="D772" s="53"/>
      <c r="E772" s="53"/>
      <c r="F772" s="52"/>
    </row>
    <row r="773" spans="1:7" ht="15.75" x14ac:dyDescent="0.25">
      <c r="A773" s="51" t="s">
        <v>807</v>
      </c>
      <c r="B773" s="51" t="s">
        <v>808</v>
      </c>
      <c r="C773" s="52" t="s">
        <v>1101</v>
      </c>
      <c r="D773" s="52" t="s">
        <v>3</v>
      </c>
      <c r="E773" s="52"/>
      <c r="F773" s="52"/>
    </row>
    <row r="774" spans="1:7" ht="15.75" x14ac:dyDescent="0.25">
      <c r="A774" s="51" t="s">
        <v>1311</v>
      </c>
      <c r="B774" s="51" t="s">
        <v>1312</v>
      </c>
      <c r="C774" s="52" t="s">
        <v>3</v>
      </c>
      <c r="D774" s="53"/>
      <c r="E774" s="53"/>
      <c r="F774" s="52"/>
    </row>
    <row r="775" spans="1:7" ht="15.75" x14ac:dyDescent="0.25">
      <c r="A775" s="51" t="s">
        <v>75</v>
      </c>
      <c r="B775" s="51" t="s">
        <v>76</v>
      </c>
      <c r="C775" s="52" t="s">
        <v>3</v>
      </c>
      <c r="D775" s="53" t="s">
        <v>1101</v>
      </c>
      <c r="E775" s="53"/>
      <c r="F775" s="52"/>
      <c r="G775" s="49" t="s">
        <v>1919</v>
      </c>
    </row>
    <row r="776" spans="1:7" ht="15.75" x14ac:dyDescent="0.25">
      <c r="A776" s="51" t="s">
        <v>1313</v>
      </c>
      <c r="B776" s="51" t="s">
        <v>1314</v>
      </c>
      <c r="C776" s="52" t="s">
        <v>3</v>
      </c>
      <c r="D776" s="53" t="s">
        <v>1101</v>
      </c>
      <c r="E776" s="53"/>
      <c r="F776" s="52"/>
      <c r="G776" s="49" t="s">
        <v>1914</v>
      </c>
    </row>
    <row r="777" spans="1:7" ht="15.75" x14ac:dyDescent="0.25">
      <c r="A777" s="51" t="s">
        <v>1315</v>
      </c>
      <c r="B777" s="51" t="s">
        <v>1316</v>
      </c>
      <c r="C777" s="52" t="s">
        <v>3</v>
      </c>
      <c r="D777" s="53" t="s">
        <v>1101</v>
      </c>
      <c r="E777" s="53"/>
      <c r="F777" s="52"/>
      <c r="G777" s="49" t="s">
        <v>1933</v>
      </c>
    </row>
    <row r="778" spans="1:7" ht="15.75" x14ac:dyDescent="0.25">
      <c r="A778" s="51" t="s">
        <v>784</v>
      </c>
      <c r="B778" s="51" t="s">
        <v>3</v>
      </c>
      <c r="C778" s="52" t="s">
        <v>1101</v>
      </c>
      <c r="D778" s="52" t="s">
        <v>3</v>
      </c>
      <c r="E778" s="52"/>
      <c r="F778" s="52"/>
    </row>
    <row r="779" spans="1:7" ht="15.75" x14ac:dyDescent="0.25">
      <c r="A779" s="51" t="s">
        <v>51</v>
      </c>
      <c r="B779" s="51" t="s">
        <v>52</v>
      </c>
      <c r="C779" s="52" t="s">
        <v>3</v>
      </c>
      <c r="D779" s="53" t="s">
        <v>1101</v>
      </c>
      <c r="E779" s="53"/>
      <c r="F779" s="52"/>
      <c r="G779" s="49" t="s">
        <v>1914</v>
      </c>
    </row>
    <row r="780" spans="1:7" ht="15.75" x14ac:dyDescent="0.25">
      <c r="A780" s="51" t="s">
        <v>688</v>
      </c>
      <c r="B780" s="51" t="s">
        <v>689</v>
      </c>
      <c r="C780" s="52" t="s">
        <v>1101</v>
      </c>
      <c r="D780" s="52" t="s">
        <v>3</v>
      </c>
      <c r="E780" s="52"/>
      <c r="F780" s="52"/>
    </row>
    <row r="781" spans="1:7" ht="15.75" x14ac:dyDescent="0.25">
      <c r="A781" s="51" t="s">
        <v>504</v>
      </c>
      <c r="B781" s="51" t="s">
        <v>505</v>
      </c>
      <c r="C781" s="52" t="s">
        <v>1101</v>
      </c>
      <c r="D781" s="52" t="s">
        <v>3</v>
      </c>
      <c r="E781" s="52"/>
      <c r="F781" s="52"/>
    </row>
    <row r="782" spans="1:7" ht="15.75" x14ac:dyDescent="0.25">
      <c r="A782" s="51" t="s">
        <v>387</v>
      </c>
      <c r="B782" s="51" t="s">
        <v>388</v>
      </c>
      <c r="C782" s="52" t="s">
        <v>1101</v>
      </c>
      <c r="D782" s="52" t="s">
        <v>3</v>
      </c>
      <c r="E782" s="52"/>
      <c r="F782" s="52"/>
    </row>
    <row r="783" spans="1:7" ht="15.75" x14ac:dyDescent="0.25">
      <c r="A783" s="51" t="s">
        <v>1794</v>
      </c>
      <c r="B783" s="51" t="s">
        <v>3</v>
      </c>
      <c r="C783" s="52" t="s">
        <v>3</v>
      </c>
      <c r="D783" s="52" t="s">
        <v>3</v>
      </c>
      <c r="E783" s="52"/>
      <c r="F783" s="52"/>
    </row>
    <row r="784" spans="1:7" ht="15.75" x14ac:dyDescent="0.25">
      <c r="A784" s="51" t="s">
        <v>155</v>
      </c>
      <c r="B784" s="51" t="s">
        <v>156</v>
      </c>
      <c r="C784" s="52" t="s">
        <v>3</v>
      </c>
      <c r="D784" s="53" t="s">
        <v>1101</v>
      </c>
      <c r="E784" s="53"/>
      <c r="F784" s="52"/>
      <c r="G784" s="94" t="s">
        <v>1880</v>
      </c>
    </row>
    <row r="785" spans="1:7" ht="15.75" x14ac:dyDescent="0.25">
      <c r="A785" s="49" t="s">
        <v>765</v>
      </c>
      <c r="B785" s="51" t="s">
        <v>766</v>
      </c>
      <c r="C785" s="52" t="s">
        <v>3</v>
      </c>
      <c r="D785" s="52" t="s">
        <v>1101</v>
      </c>
      <c r="E785" s="52"/>
      <c r="F785" s="52"/>
      <c r="G785" s="94" t="s">
        <v>1880</v>
      </c>
    </row>
    <row r="786" spans="1:7" ht="15.75" x14ac:dyDescent="0.25">
      <c r="A786" s="51" t="s">
        <v>758</v>
      </c>
      <c r="B786" s="51" t="s">
        <v>759</v>
      </c>
      <c r="C786" s="52" t="s">
        <v>1101</v>
      </c>
      <c r="D786" s="52" t="s">
        <v>3</v>
      </c>
      <c r="E786" s="52"/>
      <c r="F786" s="52"/>
      <c r="G786" s="96"/>
    </row>
    <row r="787" spans="1:7" ht="15.75" x14ac:dyDescent="0.25">
      <c r="A787" s="51" t="s">
        <v>772</v>
      </c>
      <c r="B787" s="51" t="s">
        <v>3</v>
      </c>
      <c r="C787" s="52" t="s">
        <v>1101</v>
      </c>
      <c r="D787" s="52" t="s">
        <v>3</v>
      </c>
      <c r="E787" s="52"/>
      <c r="F787" s="52"/>
      <c r="G787" s="96"/>
    </row>
    <row r="788" spans="1:7" ht="15.75" x14ac:dyDescent="0.25">
      <c r="A788" s="51" t="s">
        <v>1317</v>
      </c>
      <c r="B788" s="51" t="s">
        <v>1318</v>
      </c>
      <c r="C788" s="52" t="s">
        <v>3</v>
      </c>
      <c r="D788" s="53" t="s">
        <v>1101</v>
      </c>
      <c r="E788" s="53"/>
      <c r="F788" s="52"/>
      <c r="G788" s="49" t="s">
        <v>1917</v>
      </c>
    </row>
    <row r="789" spans="1:7" ht="15.75" x14ac:dyDescent="0.25">
      <c r="A789" s="51" t="s">
        <v>1319</v>
      </c>
      <c r="B789" s="51" t="s">
        <v>1320</v>
      </c>
      <c r="C789" s="52" t="s">
        <v>3</v>
      </c>
      <c r="D789" s="53" t="s">
        <v>1101</v>
      </c>
      <c r="E789" s="53"/>
      <c r="F789" s="52"/>
      <c r="G789" s="94" t="s">
        <v>1880</v>
      </c>
    </row>
    <row r="790" spans="1:7" ht="15.75" x14ac:dyDescent="0.25">
      <c r="A790" s="51" t="s">
        <v>960</v>
      </c>
      <c r="B790" s="51" t="s">
        <v>977</v>
      </c>
      <c r="C790" s="52" t="s">
        <v>1101</v>
      </c>
      <c r="D790" s="52" t="s">
        <v>3</v>
      </c>
      <c r="E790" s="52"/>
      <c r="F790" s="52"/>
      <c r="G790" s="96"/>
    </row>
    <row r="791" spans="1:7" ht="15.75" x14ac:dyDescent="0.25">
      <c r="A791" s="51" t="s">
        <v>785</v>
      </c>
      <c r="B791" s="51" t="s">
        <v>3</v>
      </c>
      <c r="C791" s="52" t="s">
        <v>1101</v>
      </c>
      <c r="D791" s="52" t="s">
        <v>3</v>
      </c>
      <c r="E791" s="52"/>
      <c r="F791" s="52"/>
      <c r="G791" s="96"/>
    </row>
    <row r="792" spans="1:7" ht="15.75" x14ac:dyDescent="0.25">
      <c r="A792" s="51" t="s">
        <v>512</v>
      </c>
      <c r="B792" s="51" t="s">
        <v>513</v>
      </c>
      <c r="C792" s="52" t="s">
        <v>1101</v>
      </c>
      <c r="D792" s="52" t="s">
        <v>3</v>
      </c>
      <c r="E792" s="52"/>
      <c r="F792" s="52"/>
    </row>
    <row r="793" spans="1:7" ht="15.75" x14ac:dyDescent="0.25">
      <c r="A793" s="51" t="s">
        <v>635</v>
      </c>
      <c r="B793" s="51" t="s">
        <v>636</v>
      </c>
      <c r="C793" s="52" t="s">
        <v>3</v>
      </c>
      <c r="D793" s="53" t="s">
        <v>1101</v>
      </c>
      <c r="E793" s="53"/>
      <c r="F793" s="52"/>
      <c r="G793" s="49" t="s">
        <v>1926</v>
      </c>
    </row>
    <row r="794" spans="1:7" ht="15.75" x14ac:dyDescent="0.25">
      <c r="A794" s="51" t="s">
        <v>1909</v>
      </c>
      <c r="B794" s="51" t="s">
        <v>574</v>
      </c>
      <c r="C794" s="52" t="s">
        <v>3</v>
      </c>
      <c r="D794" s="53" t="s">
        <v>1101</v>
      </c>
      <c r="E794" s="52"/>
      <c r="F794" s="52"/>
      <c r="G794" s="49" t="s">
        <v>1915</v>
      </c>
    </row>
    <row r="795" spans="1:7" ht="15.75" x14ac:dyDescent="0.25">
      <c r="A795" s="51" t="s">
        <v>223</v>
      </c>
      <c r="B795" s="51" t="s">
        <v>224</v>
      </c>
      <c r="C795" s="52" t="s">
        <v>3</v>
      </c>
      <c r="D795" s="52" t="s">
        <v>3</v>
      </c>
      <c r="E795" s="52"/>
      <c r="F795" s="52"/>
    </row>
    <row r="796" spans="1:7" ht="15.75" x14ac:dyDescent="0.25">
      <c r="A796" s="51" t="s">
        <v>637</v>
      </c>
      <c r="B796" s="51" t="s">
        <v>638</v>
      </c>
      <c r="C796" s="52" t="s">
        <v>3</v>
      </c>
      <c r="D796" s="52" t="s">
        <v>3</v>
      </c>
      <c r="E796" s="52"/>
      <c r="F796" s="52"/>
    </row>
    <row r="797" spans="1:7" ht="15.75" x14ac:dyDescent="0.25">
      <c r="A797" s="51" t="s">
        <v>1321</v>
      </c>
      <c r="B797" s="51" t="s">
        <v>1322</v>
      </c>
      <c r="C797" s="52" t="s">
        <v>3</v>
      </c>
      <c r="D797" s="53" t="s">
        <v>1101</v>
      </c>
      <c r="E797" s="53"/>
      <c r="F797" s="52"/>
      <c r="G797" s="49" t="s">
        <v>1917</v>
      </c>
    </row>
    <row r="798" spans="1:7" ht="15.75" x14ac:dyDescent="0.25">
      <c r="A798" s="51" t="s">
        <v>562</v>
      </c>
      <c r="B798" s="51" t="s">
        <v>563</v>
      </c>
      <c r="C798" s="52" t="s">
        <v>1101</v>
      </c>
      <c r="D798" s="52" t="s">
        <v>3</v>
      </c>
      <c r="E798" s="52"/>
      <c r="F798" s="52"/>
    </row>
    <row r="799" spans="1:7" ht="15.75" x14ac:dyDescent="0.25">
      <c r="A799" s="51" t="s">
        <v>514</v>
      </c>
      <c r="B799" s="51" t="s">
        <v>515</v>
      </c>
      <c r="C799" s="52" t="s">
        <v>1101</v>
      </c>
      <c r="D799" s="52" t="s">
        <v>3</v>
      </c>
      <c r="E799" s="52"/>
      <c r="F799" s="52"/>
    </row>
    <row r="800" spans="1:7" ht="15.75" x14ac:dyDescent="0.25">
      <c r="A800" s="51" t="s">
        <v>522</v>
      </c>
      <c r="B800" s="51" t="s">
        <v>523</v>
      </c>
      <c r="C800" s="52" t="s">
        <v>1101</v>
      </c>
      <c r="D800" s="52" t="s">
        <v>3</v>
      </c>
      <c r="E800" s="52"/>
      <c r="F800" s="52"/>
    </row>
    <row r="801" spans="1:7" ht="15.75" x14ac:dyDescent="0.25">
      <c r="A801" s="51" t="s">
        <v>393</v>
      </c>
      <c r="B801" s="51" t="s">
        <v>394</v>
      </c>
      <c r="C801" s="52" t="s">
        <v>1101</v>
      </c>
      <c r="D801" s="52" t="s">
        <v>3</v>
      </c>
      <c r="E801" s="52"/>
      <c r="F801" s="52"/>
    </row>
    <row r="802" spans="1:7" ht="15.75" x14ac:dyDescent="0.25">
      <c r="A802" s="51" t="s">
        <v>520</v>
      </c>
      <c r="B802" s="51" t="s">
        <v>521</v>
      </c>
      <c r="C802" s="52" t="s">
        <v>1101</v>
      </c>
      <c r="D802" s="52" t="s">
        <v>3</v>
      </c>
      <c r="E802" s="52"/>
      <c r="F802" s="52"/>
    </row>
    <row r="803" spans="1:7" ht="15.75" x14ac:dyDescent="0.25">
      <c r="A803" s="51" t="s">
        <v>518</v>
      </c>
      <c r="B803" s="51" t="s">
        <v>519</v>
      </c>
      <c r="C803" s="52" t="s">
        <v>1101</v>
      </c>
      <c r="D803" s="52" t="s">
        <v>3</v>
      </c>
      <c r="E803" s="52"/>
      <c r="F803" s="52"/>
    </row>
    <row r="804" spans="1:7" ht="15.75" x14ac:dyDescent="0.25">
      <c r="A804" s="51" t="s">
        <v>401</v>
      </c>
      <c r="B804" s="51" t="s">
        <v>402</v>
      </c>
      <c r="C804" s="52" t="s">
        <v>1101</v>
      </c>
      <c r="D804" s="52" t="s">
        <v>3</v>
      </c>
      <c r="E804" s="52"/>
      <c r="F804" s="52"/>
    </row>
    <row r="805" spans="1:7" ht="15.75" x14ac:dyDescent="0.25">
      <c r="A805" s="51" t="s">
        <v>739</v>
      </c>
      <c r="B805" s="51" t="s">
        <v>3</v>
      </c>
      <c r="C805" s="52" t="s">
        <v>1101</v>
      </c>
      <c r="D805" s="52" t="s">
        <v>3</v>
      </c>
      <c r="E805" s="52"/>
      <c r="F805" s="52"/>
    </row>
    <row r="806" spans="1:7" ht="15.75" x14ac:dyDescent="0.25">
      <c r="A806" s="51" t="s">
        <v>890</v>
      </c>
      <c r="B806" s="51" t="s">
        <v>891</v>
      </c>
      <c r="C806" s="52" t="s">
        <v>1101</v>
      </c>
      <c r="D806" s="52" t="s">
        <v>3</v>
      </c>
      <c r="E806" s="52"/>
      <c r="F806" s="52"/>
    </row>
    <row r="807" spans="1:7" ht="15.75" x14ac:dyDescent="0.25">
      <c r="A807" s="51" t="s">
        <v>516</v>
      </c>
      <c r="B807" s="51" t="s">
        <v>517</v>
      </c>
      <c r="C807" s="52" t="s">
        <v>1101</v>
      </c>
      <c r="D807" s="52" t="s">
        <v>3</v>
      </c>
      <c r="E807" s="52"/>
      <c r="F807" s="52"/>
    </row>
    <row r="808" spans="1:7" ht="15.75" x14ac:dyDescent="0.25">
      <c r="A808" s="51" t="s">
        <v>419</v>
      </c>
      <c r="B808" s="51" t="s">
        <v>420</v>
      </c>
      <c r="C808" s="52" t="s">
        <v>1101</v>
      </c>
      <c r="D808" s="52" t="s">
        <v>3</v>
      </c>
      <c r="E808" s="52"/>
      <c r="F808" s="52"/>
    </row>
    <row r="809" spans="1:7" ht="15.75" x14ac:dyDescent="0.25">
      <c r="A809" s="51" t="s">
        <v>898</v>
      </c>
      <c r="B809" s="51" t="s">
        <v>3</v>
      </c>
      <c r="C809" s="52" t="s">
        <v>3</v>
      </c>
      <c r="D809" s="52" t="s">
        <v>3</v>
      </c>
      <c r="E809" s="52"/>
      <c r="F809" s="52"/>
    </row>
    <row r="810" spans="1:7" ht="15.75" x14ac:dyDescent="0.25">
      <c r="A810" s="51" t="s">
        <v>48</v>
      </c>
      <c r="B810" s="51" t="s">
        <v>49</v>
      </c>
      <c r="C810" s="52" t="s">
        <v>3</v>
      </c>
      <c r="D810" s="53" t="s">
        <v>1101</v>
      </c>
      <c r="E810" s="53" t="s">
        <v>1101</v>
      </c>
      <c r="F810" s="52"/>
      <c r="G810" s="49" t="s">
        <v>1940</v>
      </c>
    </row>
    <row r="811" spans="1:7" ht="15.75" x14ac:dyDescent="0.25">
      <c r="A811" s="51" t="s">
        <v>835</v>
      </c>
      <c r="B811" s="51" t="s">
        <v>836</v>
      </c>
      <c r="C811" s="52" t="s">
        <v>3</v>
      </c>
      <c r="D811" s="53" t="s">
        <v>1101</v>
      </c>
      <c r="E811" s="52"/>
      <c r="F811" s="52"/>
      <c r="G811" s="49" t="s">
        <v>1916</v>
      </c>
    </row>
    <row r="812" spans="1:7" ht="15.75" x14ac:dyDescent="0.25">
      <c r="A812" s="51" t="s">
        <v>841</v>
      </c>
      <c r="B812" s="100" t="s">
        <v>1910</v>
      </c>
      <c r="C812" s="52" t="s">
        <v>3</v>
      </c>
      <c r="D812" s="53" t="s">
        <v>1101</v>
      </c>
      <c r="E812" s="52"/>
      <c r="F812" s="52"/>
      <c r="G812" s="49" t="s">
        <v>1926</v>
      </c>
    </row>
    <row r="813" spans="1:7" ht="15.75" x14ac:dyDescent="0.25">
      <c r="A813" s="51" t="s">
        <v>204</v>
      </c>
      <c r="B813" s="51" t="s">
        <v>205</v>
      </c>
      <c r="C813" s="52" t="s">
        <v>3</v>
      </c>
      <c r="D813" s="52" t="s">
        <v>1101</v>
      </c>
      <c r="E813" s="52"/>
      <c r="F813" s="52"/>
      <c r="G813" s="94" t="s">
        <v>1880</v>
      </c>
    </row>
    <row r="814" spans="1:7" ht="15.75" x14ac:dyDescent="0.25">
      <c r="A814" s="51" t="s">
        <v>639</v>
      </c>
      <c r="B814" s="51" t="s">
        <v>640</v>
      </c>
      <c r="C814" s="52" t="s">
        <v>3</v>
      </c>
      <c r="D814" s="53" t="s">
        <v>1101</v>
      </c>
      <c r="E814" s="53"/>
      <c r="F814" s="52"/>
      <c r="G814" s="49" t="s">
        <v>1914</v>
      </c>
    </row>
    <row r="815" spans="1:7" ht="15.75" x14ac:dyDescent="0.25">
      <c r="A815" s="51" t="s">
        <v>825</v>
      </c>
      <c r="B815" s="51" t="s">
        <v>826</v>
      </c>
      <c r="C815" s="52" t="s">
        <v>1101</v>
      </c>
      <c r="D815" s="52" t="s">
        <v>3</v>
      </c>
      <c r="E815" s="52"/>
      <c r="F815" s="52"/>
      <c r="G815" s="96"/>
    </row>
    <row r="816" spans="1:7" ht="15.75" x14ac:dyDescent="0.25">
      <c r="A816" s="51" t="s">
        <v>63</v>
      </c>
      <c r="B816" s="51" t="s">
        <v>64</v>
      </c>
      <c r="C816" s="52" t="s">
        <v>3</v>
      </c>
      <c r="D816" s="53" t="s">
        <v>1101</v>
      </c>
      <c r="E816" s="53"/>
      <c r="F816" s="52"/>
      <c r="G816" s="94" t="s">
        <v>1880</v>
      </c>
    </row>
    <row r="817" spans="1:7" ht="15.75" x14ac:dyDescent="0.25">
      <c r="A817" s="51" t="s">
        <v>550</v>
      </c>
      <c r="B817" s="51" t="s">
        <v>551</v>
      </c>
      <c r="C817" s="52" t="s">
        <v>1101</v>
      </c>
      <c r="D817" s="52" t="s">
        <v>3</v>
      </c>
      <c r="E817" s="52"/>
      <c r="F817" s="52"/>
      <c r="G817" s="96"/>
    </row>
    <row r="818" spans="1:7" ht="15.75" x14ac:dyDescent="0.25">
      <c r="A818" s="51" t="s">
        <v>206</v>
      </c>
      <c r="B818" s="51" t="s">
        <v>207</v>
      </c>
      <c r="C818" s="52" t="s">
        <v>3</v>
      </c>
      <c r="D818" s="52" t="s">
        <v>1101</v>
      </c>
      <c r="E818" s="52"/>
      <c r="F818" s="52"/>
      <c r="G818" s="94" t="s">
        <v>1880</v>
      </c>
    </row>
    <row r="819" spans="1:7" ht="15.75" x14ac:dyDescent="0.25">
      <c r="A819" s="51" t="s">
        <v>389</v>
      </c>
      <c r="B819" s="51" t="s">
        <v>390</v>
      </c>
      <c r="C819" s="52" t="s">
        <v>1101</v>
      </c>
      <c r="D819" s="52" t="s">
        <v>3</v>
      </c>
      <c r="E819" s="52"/>
      <c r="F819" s="52"/>
    </row>
    <row r="820" spans="1:7" ht="15.75" x14ac:dyDescent="0.25">
      <c r="A820" s="51" t="s">
        <v>1323</v>
      </c>
      <c r="B820" s="51" t="s">
        <v>1324</v>
      </c>
      <c r="C820" s="52" t="s">
        <v>3</v>
      </c>
      <c r="D820" s="53" t="s">
        <v>1101</v>
      </c>
      <c r="E820" s="53"/>
      <c r="F820" s="52"/>
      <c r="G820" s="49" t="s">
        <v>1915</v>
      </c>
    </row>
    <row r="821" spans="1:7" ht="15.75" x14ac:dyDescent="0.25">
      <c r="A821" s="51" t="s">
        <v>1124</v>
      </c>
      <c r="B821" s="51" t="s">
        <v>1125</v>
      </c>
      <c r="C821" s="52" t="s">
        <v>3</v>
      </c>
      <c r="D821" s="53"/>
      <c r="E821" s="53" t="s">
        <v>1101</v>
      </c>
      <c r="F821" s="52"/>
    </row>
    <row r="822" spans="1:7" ht="15.75" x14ac:dyDescent="0.25">
      <c r="A822" s="51" t="s">
        <v>597</v>
      </c>
      <c r="B822" s="51" t="s">
        <v>598</v>
      </c>
      <c r="C822" s="52" t="s">
        <v>3</v>
      </c>
      <c r="D822" s="52" t="s">
        <v>3</v>
      </c>
      <c r="E822" s="52"/>
      <c r="F822" s="52"/>
    </row>
    <row r="823" spans="1:7" ht="15.75" x14ac:dyDescent="0.25">
      <c r="A823" s="51" t="s">
        <v>1795</v>
      </c>
      <c r="B823" s="51" t="s">
        <v>1796</v>
      </c>
      <c r="C823" s="52" t="s">
        <v>3</v>
      </c>
      <c r="D823" s="52" t="s">
        <v>3</v>
      </c>
      <c r="E823" s="52"/>
      <c r="F823" s="52"/>
    </row>
    <row r="824" spans="1:7" ht="15.75" x14ac:dyDescent="0.25">
      <c r="A824" s="51" t="s">
        <v>1797</v>
      </c>
      <c r="B824" s="51" t="s">
        <v>1798</v>
      </c>
      <c r="C824" s="52" t="s">
        <v>3</v>
      </c>
      <c r="D824" s="52" t="s">
        <v>3</v>
      </c>
      <c r="E824" s="52"/>
      <c r="F824" s="52"/>
    </row>
    <row r="825" spans="1:7" ht="15.75" x14ac:dyDescent="0.25">
      <c r="A825" s="51" t="s">
        <v>1799</v>
      </c>
      <c r="B825" s="51" t="s">
        <v>1800</v>
      </c>
      <c r="C825" s="52" t="s">
        <v>3</v>
      </c>
      <c r="D825" s="52" t="s">
        <v>3</v>
      </c>
      <c r="E825" s="52"/>
      <c r="F825" s="52"/>
    </row>
    <row r="826" spans="1:7" ht="15.75" x14ac:dyDescent="0.25">
      <c r="A826" s="51" t="s">
        <v>862</v>
      </c>
      <c r="B826" s="51" t="s">
        <v>863</v>
      </c>
      <c r="C826" s="52"/>
      <c r="D826" s="52" t="s">
        <v>3</v>
      </c>
      <c r="E826" s="52"/>
      <c r="F826" s="52"/>
    </row>
    <row r="827" spans="1:7" ht="15.75" x14ac:dyDescent="0.25">
      <c r="A827" s="51" t="s">
        <v>1801</v>
      </c>
      <c r="B827" s="51" t="s">
        <v>1802</v>
      </c>
      <c r="C827" s="52" t="s">
        <v>1101</v>
      </c>
      <c r="D827" s="52" t="s">
        <v>3</v>
      </c>
      <c r="E827" s="52"/>
      <c r="F827" s="52"/>
    </row>
    <row r="828" spans="1:7" ht="15.75" x14ac:dyDescent="0.25">
      <c r="A828" s="51" t="s">
        <v>469</v>
      </c>
      <c r="B828" s="51" t="s">
        <v>470</v>
      </c>
      <c r="C828" s="52" t="s">
        <v>3</v>
      </c>
      <c r="D828" s="52" t="s">
        <v>3</v>
      </c>
      <c r="E828" s="52"/>
      <c r="F828" s="52"/>
    </row>
    <row r="829" spans="1:7" ht="15.75" x14ac:dyDescent="0.25">
      <c r="A829" s="51" t="s">
        <v>800</v>
      </c>
      <c r="B829" s="51" t="s">
        <v>3</v>
      </c>
      <c r="C829" s="52" t="s">
        <v>3</v>
      </c>
      <c r="D829" s="52" t="s">
        <v>3</v>
      </c>
      <c r="E829" s="52"/>
      <c r="F829" s="52"/>
    </row>
    <row r="830" spans="1:7" ht="15.75" x14ac:dyDescent="0.25">
      <c r="A830" s="51" t="s">
        <v>690</v>
      </c>
      <c r="B830" s="51" t="s">
        <v>691</v>
      </c>
      <c r="C830" s="52" t="s">
        <v>3</v>
      </c>
      <c r="D830" s="53" t="s">
        <v>1101</v>
      </c>
      <c r="E830" s="53" t="s">
        <v>1101</v>
      </c>
      <c r="F830" s="52"/>
    </row>
    <row r="831" spans="1:7" ht="15.75" x14ac:dyDescent="0.25">
      <c r="A831" s="51" t="s">
        <v>682</v>
      </c>
      <c r="B831" s="51" t="s">
        <v>683</v>
      </c>
      <c r="C831" s="52" t="s">
        <v>3</v>
      </c>
      <c r="D831" s="53" t="s">
        <v>1101</v>
      </c>
      <c r="E831" s="53" t="s">
        <v>1101</v>
      </c>
      <c r="F831" s="52"/>
      <c r="G831" s="49" t="s">
        <v>1919</v>
      </c>
    </row>
    <row r="832" spans="1:7" ht="15.75" x14ac:dyDescent="0.25">
      <c r="A832" s="51" t="s">
        <v>678</v>
      </c>
      <c r="B832" s="51" t="s">
        <v>679</v>
      </c>
      <c r="C832" s="52" t="s">
        <v>3</v>
      </c>
      <c r="D832" s="53" t="s">
        <v>1101</v>
      </c>
      <c r="E832" s="53" t="s">
        <v>1101</v>
      </c>
      <c r="F832" s="52"/>
      <c r="G832" s="49" t="s">
        <v>1917</v>
      </c>
    </row>
    <row r="833" spans="1:7" ht="15.75" x14ac:dyDescent="0.25">
      <c r="A833" s="51" t="s">
        <v>46</v>
      </c>
      <c r="B833" s="51" t="s">
        <v>47</v>
      </c>
      <c r="C833" s="52" t="s">
        <v>3</v>
      </c>
      <c r="D833" s="53"/>
      <c r="E833" s="53"/>
      <c r="F833" s="52"/>
    </row>
    <row r="834" spans="1:7" ht="15.75" x14ac:dyDescent="0.25">
      <c r="A834" s="51" t="s">
        <v>1325</v>
      </c>
      <c r="B834" s="51" t="s">
        <v>1326</v>
      </c>
      <c r="C834" s="52" t="s">
        <v>3</v>
      </c>
      <c r="D834" s="53"/>
      <c r="E834" s="53"/>
      <c r="F834" s="52"/>
    </row>
    <row r="835" spans="1:7" ht="15.75" x14ac:dyDescent="0.25">
      <c r="A835" s="51" t="s">
        <v>874</v>
      </c>
      <c r="B835" s="51" t="s">
        <v>3</v>
      </c>
      <c r="C835" s="52" t="s">
        <v>1101</v>
      </c>
      <c r="D835" s="52"/>
      <c r="E835" s="52"/>
      <c r="F835" s="52"/>
    </row>
    <row r="836" spans="1:7" ht="15.75" x14ac:dyDescent="0.25">
      <c r="A836" s="51" t="s">
        <v>1327</v>
      </c>
      <c r="B836" s="51" t="s">
        <v>1328</v>
      </c>
      <c r="C836" s="52" t="s">
        <v>3</v>
      </c>
      <c r="D836" s="53"/>
      <c r="E836" s="53"/>
      <c r="F836" s="52"/>
    </row>
    <row r="837" spans="1:7" ht="15.75" x14ac:dyDescent="0.25">
      <c r="A837" s="51" t="s">
        <v>1329</v>
      </c>
      <c r="B837" s="51" t="s">
        <v>1330</v>
      </c>
      <c r="C837" s="52" t="s">
        <v>3</v>
      </c>
      <c r="D837" s="53"/>
      <c r="E837" s="53"/>
      <c r="F837" s="52"/>
    </row>
    <row r="838" spans="1:7" ht="15.75" x14ac:dyDescent="0.25">
      <c r="A838" s="51" t="s">
        <v>951</v>
      </c>
      <c r="B838" s="51" t="s">
        <v>1121</v>
      </c>
      <c r="C838" s="52" t="s">
        <v>1101</v>
      </c>
      <c r="D838" s="52"/>
      <c r="E838" s="52"/>
      <c r="F838" s="52"/>
    </row>
    <row r="839" spans="1:7" ht="15.75" x14ac:dyDescent="0.25">
      <c r="A839" s="51" t="s">
        <v>899</v>
      </c>
      <c r="B839" s="51" t="s">
        <v>3</v>
      </c>
      <c r="C839" s="52" t="s">
        <v>1101</v>
      </c>
      <c r="D839" s="52" t="s">
        <v>3</v>
      </c>
      <c r="E839" s="52"/>
      <c r="F839" s="52"/>
    </row>
    <row r="840" spans="1:7" ht="15.75" x14ac:dyDescent="0.25">
      <c r="A840" s="51" t="s">
        <v>439</v>
      </c>
      <c r="B840" s="51" t="s">
        <v>440</v>
      </c>
      <c r="C840" s="52" t="s">
        <v>3</v>
      </c>
      <c r="D840" s="53" t="s">
        <v>1101</v>
      </c>
      <c r="E840" s="52"/>
      <c r="F840" s="52"/>
      <c r="G840" s="49" t="s">
        <v>1914</v>
      </c>
    </row>
    <row r="841" spans="1:7" ht="15.75" x14ac:dyDescent="0.25">
      <c r="A841" s="51" t="s">
        <v>329</v>
      </c>
      <c r="B841" s="51" t="s">
        <v>330</v>
      </c>
      <c r="C841" s="52" t="s">
        <v>1101</v>
      </c>
      <c r="D841" s="52" t="s">
        <v>3</v>
      </c>
      <c r="E841" s="52"/>
      <c r="F841" s="52"/>
    </row>
    <row r="842" spans="1:7" ht="15.75" x14ac:dyDescent="0.25">
      <c r="A842" s="51" t="s">
        <v>1803</v>
      </c>
      <c r="B842" s="51" t="s">
        <v>1804</v>
      </c>
      <c r="C842" s="52" t="s">
        <v>3</v>
      </c>
      <c r="D842" s="52" t="s">
        <v>3</v>
      </c>
      <c r="E842" s="52"/>
      <c r="F842" s="52"/>
    </row>
    <row r="843" spans="1:7" ht="15.75" x14ac:dyDescent="0.25">
      <c r="A843" s="51" t="s">
        <v>171</v>
      </c>
      <c r="B843" s="51" t="s">
        <v>172</v>
      </c>
      <c r="C843" s="52" t="s">
        <v>3</v>
      </c>
      <c r="D843" s="53"/>
      <c r="E843" s="53" t="s">
        <v>1101</v>
      </c>
      <c r="F843" s="52"/>
    </row>
    <row r="844" spans="1:7" ht="15.75" x14ac:dyDescent="0.25">
      <c r="A844" s="51" t="s">
        <v>405</v>
      </c>
      <c r="B844" s="51" t="s">
        <v>406</v>
      </c>
      <c r="C844" s="52" t="s">
        <v>3</v>
      </c>
      <c r="D844" s="52" t="s">
        <v>3</v>
      </c>
      <c r="E844" s="52"/>
      <c r="F844" s="52"/>
    </row>
    <row r="845" spans="1:7" ht="15.75" x14ac:dyDescent="0.25">
      <c r="A845" s="51" t="s">
        <v>911</v>
      </c>
      <c r="B845" s="51" t="s">
        <v>912</v>
      </c>
      <c r="C845" s="9"/>
      <c r="D845" s="53" t="s">
        <v>1101</v>
      </c>
      <c r="E845" s="9"/>
      <c r="F845" s="1"/>
      <c r="G845" s="94" t="s">
        <v>1882</v>
      </c>
    </row>
    <row r="846" spans="1:7" ht="15.75" x14ac:dyDescent="0.25">
      <c r="A846" s="51" t="s">
        <v>641</v>
      </c>
      <c r="B846" s="51" t="s">
        <v>3</v>
      </c>
      <c r="C846" s="52" t="s">
        <v>1101</v>
      </c>
      <c r="D846" s="52" t="s">
        <v>3</v>
      </c>
      <c r="E846" s="52"/>
      <c r="F846" s="52"/>
      <c r="G846" s="96"/>
    </row>
    <row r="847" spans="1:7" ht="15.75" x14ac:dyDescent="0.25">
      <c r="A847" s="51" t="s">
        <v>1805</v>
      </c>
      <c r="B847" s="51" t="s">
        <v>1806</v>
      </c>
      <c r="C847" s="52" t="s">
        <v>3</v>
      </c>
      <c r="D847" s="52" t="s">
        <v>3</v>
      </c>
      <c r="E847" s="52"/>
      <c r="F847" s="52"/>
      <c r="G847" s="96"/>
    </row>
    <row r="848" spans="1:7" ht="15.75" x14ac:dyDescent="0.25">
      <c r="A848" s="51" t="s">
        <v>116</v>
      </c>
      <c r="B848" s="51" t="s">
        <v>117</v>
      </c>
      <c r="C848" s="52" t="s">
        <v>3</v>
      </c>
      <c r="D848" s="53" t="s">
        <v>1101</v>
      </c>
      <c r="E848" s="53"/>
      <c r="F848" s="52"/>
      <c r="G848" s="94" t="s">
        <v>1880</v>
      </c>
    </row>
    <row r="849" spans="1:7" ht="15.75" x14ac:dyDescent="0.25">
      <c r="A849" s="51" t="s">
        <v>118</v>
      </c>
      <c r="B849" s="51" t="s">
        <v>119</v>
      </c>
      <c r="C849" s="52" t="s">
        <v>3</v>
      </c>
      <c r="D849" s="53" t="s">
        <v>1101</v>
      </c>
      <c r="E849" s="53"/>
      <c r="F849" s="52"/>
      <c r="G849" s="49" t="s">
        <v>1913</v>
      </c>
    </row>
    <row r="850" spans="1:7" ht="15.75" x14ac:dyDescent="0.25">
      <c r="A850" s="51" t="s">
        <v>112</v>
      </c>
      <c r="B850" s="51" t="s">
        <v>113</v>
      </c>
      <c r="C850" s="52" t="s">
        <v>3</v>
      </c>
      <c r="D850" s="53" t="s">
        <v>1101</v>
      </c>
      <c r="E850" s="53"/>
      <c r="F850" s="52"/>
      <c r="G850" s="94" t="s">
        <v>1881</v>
      </c>
    </row>
    <row r="851" spans="1:7" ht="15.75" x14ac:dyDescent="0.25">
      <c r="A851" s="51" t="s">
        <v>842</v>
      </c>
      <c r="B851" s="51" t="s">
        <v>843</v>
      </c>
      <c r="C851" s="52" t="s">
        <v>3</v>
      </c>
      <c r="D851" s="53" t="s">
        <v>1101</v>
      </c>
      <c r="E851" s="53"/>
      <c r="F851" s="52"/>
      <c r="G851" s="49" t="s">
        <v>1926</v>
      </c>
    </row>
    <row r="852" spans="1:7" ht="15.75" x14ac:dyDescent="0.25">
      <c r="A852" s="51" t="s">
        <v>1331</v>
      </c>
      <c r="B852" s="51" t="s">
        <v>1332</v>
      </c>
      <c r="C852" s="52" t="s">
        <v>3</v>
      </c>
      <c r="D852" s="53" t="s">
        <v>1101</v>
      </c>
      <c r="E852" s="53"/>
      <c r="F852" s="52"/>
      <c r="G852" s="94" t="s">
        <v>1880</v>
      </c>
    </row>
    <row r="853" spans="1:7" ht="15.75" x14ac:dyDescent="0.25">
      <c r="A853" s="51" t="s">
        <v>556</v>
      </c>
      <c r="B853" s="51" t="s">
        <v>557</v>
      </c>
      <c r="C853" s="52" t="s">
        <v>3</v>
      </c>
      <c r="D853" s="52" t="s">
        <v>1101</v>
      </c>
      <c r="E853" s="53"/>
      <c r="F853" s="52"/>
      <c r="G853" s="49" t="s">
        <v>2013</v>
      </c>
    </row>
    <row r="854" spans="1:7" ht="15.75" x14ac:dyDescent="0.25">
      <c r="A854" s="51" t="s">
        <v>5</v>
      </c>
      <c r="B854" s="51" t="s">
        <v>6</v>
      </c>
      <c r="C854" s="52" t="s">
        <v>3</v>
      </c>
      <c r="D854" s="52"/>
      <c r="E854" s="52"/>
      <c r="F854" s="52"/>
      <c r="G854" s="96"/>
    </row>
    <row r="855" spans="1:7" ht="15.75" x14ac:dyDescent="0.25">
      <c r="A855" s="51" t="s">
        <v>1333</v>
      </c>
      <c r="B855" s="51" t="s">
        <v>1334</v>
      </c>
      <c r="C855" s="52" t="s">
        <v>3</v>
      </c>
      <c r="D855" s="53"/>
      <c r="E855" s="53"/>
      <c r="F855" s="52"/>
      <c r="G855" s="96"/>
    </row>
    <row r="856" spans="1:7" ht="15.75" x14ac:dyDescent="0.25">
      <c r="A856" s="51" t="s">
        <v>1807</v>
      </c>
      <c r="B856" s="51" t="s">
        <v>1808</v>
      </c>
      <c r="C856" s="52" t="s">
        <v>3</v>
      </c>
      <c r="D856" s="52" t="s">
        <v>3</v>
      </c>
      <c r="E856" s="52"/>
      <c r="F856" s="52"/>
      <c r="G856" s="96"/>
    </row>
    <row r="857" spans="1:7" ht="15.75" x14ac:dyDescent="0.25">
      <c r="A857" s="51" t="s">
        <v>1335</v>
      </c>
      <c r="B857" s="51" t="s">
        <v>1336</v>
      </c>
      <c r="C857" s="52" t="s">
        <v>3</v>
      </c>
      <c r="D857" s="53" t="s">
        <v>1101</v>
      </c>
      <c r="E857" s="53"/>
      <c r="F857" s="52"/>
      <c r="G857" s="94" t="s">
        <v>1880</v>
      </c>
    </row>
    <row r="858" spans="1:7" ht="15.75" x14ac:dyDescent="0.25">
      <c r="A858" s="51" t="s">
        <v>1809</v>
      </c>
      <c r="B858" s="51" t="s">
        <v>1810</v>
      </c>
      <c r="C858" s="52" t="s">
        <v>3</v>
      </c>
      <c r="D858" s="52" t="s">
        <v>3</v>
      </c>
      <c r="E858" s="52"/>
      <c r="F858" s="52"/>
      <c r="G858" s="96"/>
    </row>
    <row r="859" spans="1:7" ht="15.75" x14ac:dyDescent="0.25">
      <c r="A859" s="51" t="s">
        <v>1811</v>
      </c>
      <c r="B859" s="51" t="s">
        <v>1812</v>
      </c>
      <c r="C859" s="52" t="s">
        <v>3</v>
      </c>
      <c r="D859" s="52" t="s">
        <v>3</v>
      </c>
      <c r="E859" s="52"/>
      <c r="F859" s="52"/>
      <c r="G859" s="96"/>
    </row>
    <row r="860" spans="1:7" ht="15.75" x14ac:dyDescent="0.25">
      <c r="A860" s="51" t="s">
        <v>451</v>
      </c>
      <c r="B860" s="51" t="s">
        <v>3</v>
      </c>
      <c r="C860" s="52" t="s">
        <v>3</v>
      </c>
      <c r="D860" s="52" t="s">
        <v>3</v>
      </c>
      <c r="E860" s="52"/>
      <c r="F860" s="52"/>
      <c r="G860" s="96"/>
    </row>
    <row r="861" spans="1:7" ht="15.75" x14ac:dyDescent="0.25">
      <c r="A861" s="51" t="s">
        <v>313</v>
      </c>
      <c r="B861" s="51" t="s">
        <v>314</v>
      </c>
      <c r="C861" s="52" t="s">
        <v>3</v>
      </c>
      <c r="D861" s="53" t="s">
        <v>1101</v>
      </c>
      <c r="E861" s="53"/>
      <c r="F861" s="52"/>
      <c r="G861" s="49" t="s">
        <v>1913</v>
      </c>
    </row>
    <row r="862" spans="1:7" ht="15.75" x14ac:dyDescent="0.25">
      <c r="A862" s="51" t="s">
        <v>1103</v>
      </c>
      <c r="B862" s="51" t="s">
        <v>1104</v>
      </c>
      <c r="C862" s="52" t="s">
        <v>1101</v>
      </c>
      <c r="D862" s="52" t="s">
        <v>3</v>
      </c>
      <c r="E862" s="52" t="s">
        <v>1101</v>
      </c>
      <c r="F862" s="52"/>
      <c r="G862" s="49"/>
    </row>
    <row r="863" spans="1:7" ht="15.75" x14ac:dyDescent="0.25">
      <c r="A863" s="51" t="s">
        <v>81</v>
      </c>
      <c r="B863" s="51" t="s">
        <v>82</v>
      </c>
      <c r="C863" s="52" t="s">
        <v>3</v>
      </c>
      <c r="D863" s="53" t="s">
        <v>1101</v>
      </c>
      <c r="E863" s="53"/>
      <c r="F863" s="52"/>
      <c r="G863" s="49" t="s">
        <v>1914</v>
      </c>
    </row>
    <row r="864" spans="1:7" ht="15.75" x14ac:dyDescent="0.25">
      <c r="A864" s="51" t="s">
        <v>1337</v>
      </c>
      <c r="B864" s="51" t="s">
        <v>1338</v>
      </c>
      <c r="C864" s="52" t="s">
        <v>3</v>
      </c>
      <c r="D864" s="53" t="s">
        <v>1101</v>
      </c>
      <c r="E864" s="53"/>
      <c r="F864" s="52"/>
      <c r="G864" s="94" t="s">
        <v>1880</v>
      </c>
    </row>
    <row r="865" spans="1:7" ht="15.75" x14ac:dyDescent="0.25">
      <c r="A865" s="51" t="s">
        <v>467</v>
      </c>
      <c r="B865" s="51" t="s">
        <v>468</v>
      </c>
      <c r="C865" s="52" t="s">
        <v>3</v>
      </c>
      <c r="D865" s="52" t="s">
        <v>3</v>
      </c>
      <c r="E865" s="52"/>
      <c r="F865" s="52"/>
      <c r="G865" s="96"/>
    </row>
    <row r="866" spans="1:7" ht="15.75" x14ac:dyDescent="0.25">
      <c r="A866" s="51" t="s">
        <v>506</v>
      </c>
      <c r="B866" s="51" t="s">
        <v>507</v>
      </c>
      <c r="C866" s="52" t="s">
        <v>1101</v>
      </c>
      <c r="D866" s="52" t="s">
        <v>3</v>
      </c>
      <c r="E866" s="52"/>
      <c r="F866" s="52"/>
      <c r="G866" s="96"/>
    </row>
    <row r="867" spans="1:7" ht="15.75" x14ac:dyDescent="0.25">
      <c r="A867" s="51" t="s">
        <v>245</v>
      </c>
      <c r="B867" s="51" t="s">
        <v>246</v>
      </c>
      <c r="C867" s="52" t="s">
        <v>3</v>
      </c>
      <c r="D867" s="52" t="s">
        <v>3</v>
      </c>
      <c r="E867" s="52"/>
      <c r="F867" s="52"/>
    </row>
    <row r="868" spans="1:7" ht="15.75" x14ac:dyDescent="0.25">
      <c r="A868" s="51" t="s">
        <v>1813</v>
      </c>
      <c r="B868" s="51" t="s">
        <v>1814</v>
      </c>
      <c r="C868" s="52" t="s">
        <v>3</v>
      </c>
      <c r="D868" s="52" t="s">
        <v>3</v>
      </c>
      <c r="E868" s="52"/>
      <c r="F868" s="52"/>
    </row>
    <row r="869" spans="1:7" ht="15.75" x14ac:dyDescent="0.25">
      <c r="A869" s="51" t="s">
        <v>1339</v>
      </c>
      <c r="B869" s="51" t="s">
        <v>1340</v>
      </c>
      <c r="C869" s="52" t="s">
        <v>3</v>
      </c>
      <c r="D869" s="53"/>
      <c r="E869" s="53"/>
      <c r="F869" s="52"/>
    </row>
    <row r="870" spans="1:7" ht="15.75" x14ac:dyDescent="0.25">
      <c r="A870" s="51" t="s">
        <v>844</v>
      </c>
      <c r="B870" s="100" t="s">
        <v>1911</v>
      </c>
      <c r="C870" s="52" t="s">
        <v>3</v>
      </c>
      <c r="D870" s="53" t="s">
        <v>1101</v>
      </c>
      <c r="E870" s="52"/>
      <c r="F870" s="52"/>
      <c r="G870" s="49" t="s">
        <v>1917</v>
      </c>
    </row>
    <row r="871" spans="1:7" ht="15.75" x14ac:dyDescent="0.25">
      <c r="A871" s="51" t="s">
        <v>852</v>
      </c>
      <c r="B871" s="51" t="s">
        <v>853</v>
      </c>
      <c r="C871" s="52" t="s">
        <v>3</v>
      </c>
      <c r="D871" s="53" t="s">
        <v>1101</v>
      </c>
      <c r="E871" s="52"/>
      <c r="F871" s="52"/>
      <c r="G871" s="49" t="s">
        <v>1913</v>
      </c>
    </row>
    <row r="872" spans="1:7" ht="15.75" x14ac:dyDescent="0.25">
      <c r="A872" s="51" t="s">
        <v>720</v>
      </c>
      <c r="B872" s="51" t="s">
        <v>721</v>
      </c>
      <c r="C872" s="52" t="s">
        <v>1101</v>
      </c>
      <c r="D872" s="52" t="s">
        <v>3</v>
      </c>
      <c r="E872" s="52"/>
      <c r="F872" s="52"/>
    </row>
    <row r="873" spans="1:7" ht="15.75" x14ac:dyDescent="0.25">
      <c r="A873" s="51" t="s">
        <v>698</v>
      </c>
      <c r="B873" s="51" t="s">
        <v>699</v>
      </c>
      <c r="C873" s="52" t="s">
        <v>1101</v>
      </c>
      <c r="D873" s="52" t="s">
        <v>3</v>
      </c>
      <c r="E873" s="52"/>
      <c r="F873" s="52"/>
    </row>
    <row r="874" spans="1:7" ht="15.75" x14ac:dyDescent="0.25">
      <c r="A874" s="51" t="s">
        <v>886</v>
      </c>
      <c r="B874" s="51" t="s">
        <v>887</v>
      </c>
      <c r="C874" s="52" t="s">
        <v>1101</v>
      </c>
      <c r="D874" s="52" t="s">
        <v>3</v>
      </c>
      <c r="E874" s="52"/>
      <c r="F874" s="52"/>
    </row>
    <row r="875" spans="1:7" ht="15.75" x14ac:dyDescent="0.25">
      <c r="A875" s="51" t="s">
        <v>177</v>
      </c>
      <c r="B875" s="51" t="s">
        <v>178</v>
      </c>
      <c r="C875" s="52" t="s">
        <v>3</v>
      </c>
      <c r="D875" s="53" t="s">
        <v>1101</v>
      </c>
      <c r="E875" s="53"/>
      <c r="F875" s="52"/>
      <c r="G875" s="94" t="s">
        <v>1880</v>
      </c>
    </row>
    <row r="876" spans="1:7" ht="15.75" x14ac:dyDescent="0.25">
      <c r="A876" s="51" t="s">
        <v>1815</v>
      </c>
      <c r="B876" s="51" t="s">
        <v>1816</v>
      </c>
      <c r="C876" s="52" t="s">
        <v>3</v>
      </c>
      <c r="D876" s="52" t="s">
        <v>3</v>
      </c>
      <c r="E876" s="52"/>
      <c r="F876" s="52"/>
    </row>
    <row r="877" spans="1:7" ht="15.75" x14ac:dyDescent="0.25">
      <c r="A877" s="51" t="s">
        <v>1817</v>
      </c>
      <c r="B877" s="51" t="s">
        <v>3</v>
      </c>
      <c r="C877" s="52" t="s">
        <v>3</v>
      </c>
      <c r="D877" s="52" t="s">
        <v>3</v>
      </c>
      <c r="E877" s="52"/>
      <c r="F877" s="52"/>
    </row>
    <row r="878" spans="1:7" ht="15.75" x14ac:dyDescent="0.25">
      <c r="A878" s="51" t="s">
        <v>776</v>
      </c>
      <c r="B878" s="51" t="s">
        <v>3</v>
      </c>
      <c r="C878" s="52" t="s">
        <v>1101</v>
      </c>
      <c r="D878" s="52" t="s">
        <v>3</v>
      </c>
      <c r="E878" s="52"/>
      <c r="F878" s="52"/>
    </row>
  </sheetData>
  <sortState ref="A2:G883">
    <sortCondition ref="A2:A883"/>
  </sortState>
  <printOptions gridLines="1"/>
  <pageMargins left="0.23622047244094491" right="0.2362204724409449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Datenquelle</vt:lpstr>
      <vt:lpstr>Erläuterungen</vt:lpstr>
      <vt:lpstr>Stoffe mit Messdaten</vt:lpstr>
      <vt:lpstr>Stoffe ohne Messdaten</vt:lpstr>
      <vt:lpstr>Anwendungsbereich</vt:lpstr>
      <vt:lpstr>Anwendungsbereich!Drucktitel</vt:lpstr>
      <vt:lpstr>'Stoffe mit Messdaten'!Drucktitel</vt:lpstr>
    </vt:vector>
  </TitlesOfParts>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Blondzik</dc:creator>
  <cp:lastModifiedBy>blr</cp:lastModifiedBy>
  <cp:lastPrinted>2016-06-06T12:19:16Z</cp:lastPrinted>
  <dcterms:created xsi:type="dcterms:W3CDTF">2015-09-24T08:42:50Z</dcterms:created>
  <dcterms:modified xsi:type="dcterms:W3CDTF">2016-10-07T14:21:58Z</dcterms:modified>
</cp:coreProperties>
</file>